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90C2F170-AA90-4615-8C5B-94241197F8F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416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F8" i="1"/>
  <c r="G8" i="1" s="1"/>
  <c r="A9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5" i="1" s="1"/>
  <c r="A37" i="1" s="1"/>
  <c r="A38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D9" i="1"/>
  <c r="F9" i="1"/>
  <c r="G9" i="1" s="1"/>
  <c r="D11" i="1"/>
  <c r="F11" i="1"/>
  <c r="G11" i="1" s="1"/>
  <c r="D12" i="1"/>
  <c r="F12" i="1"/>
  <c r="G12" i="1"/>
  <c r="D13" i="1"/>
  <c r="F13" i="1"/>
  <c r="G13" i="1" s="1"/>
  <c r="D14" i="1"/>
  <c r="F14" i="1"/>
  <c r="G14" i="1" s="1"/>
  <c r="D15" i="1"/>
  <c r="F15" i="1"/>
  <c r="G15" i="1"/>
  <c r="D16" i="1"/>
  <c r="F16" i="1"/>
  <c r="G16" i="1" s="1"/>
  <c r="D17" i="1"/>
  <c r="F17" i="1"/>
  <c r="G17" i="1" s="1"/>
  <c r="D18" i="1"/>
  <c r="F18" i="1"/>
  <c r="G18" i="1"/>
  <c r="D19" i="1"/>
  <c r="F19" i="1"/>
  <c r="G19" i="1" s="1"/>
  <c r="D20" i="1"/>
  <c r="F20" i="1"/>
  <c r="G20" i="1" s="1"/>
  <c r="D21" i="1"/>
  <c r="F21" i="1"/>
  <c r="G21" i="1"/>
  <c r="D22" i="1"/>
  <c r="F22" i="1"/>
  <c r="G22" i="1"/>
  <c r="D24" i="1"/>
  <c r="F24" i="1"/>
  <c r="G24" i="1" s="1"/>
  <c r="D25" i="1"/>
  <c r="F25" i="1"/>
  <c r="G25" i="1" s="1"/>
  <c r="D26" i="1"/>
  <c r="F26" i="1"/>
  <c r="G26" i="1"/>
  <c r="D27" i="1"/>
  <c r="F27" i="1"/>
  <c r="G27" i="1" s="1"/>
  <c r="D28" i="1"/>
  <c r="F28" i="1"/>
  <c r="G28" i="1" s="1"/>
  <c r="D29" i="1"/>
  <c r="F29" i="1"/>
  <c r="G29" i="1" s="1"/>
  <c r="D30" i="1"/>
  <c r="F30" i="1"/>
  <c r="G30" i="1" s="1"/>
  <c r="D31" i="1"/>
  <c r="F31" i="1"/>
  <c r="G31" i="1" s="1"/>
  <c r="D32" i="1"/>
  <c r="F32" i="1"/>
  <c r="G32" i="1"/>
  <c r="D34" i="1"/>
  <c r="F34" i="1"/>
  <c r="G34" i="1" s="1"/>
  <c r="D35" i="1"/>
  <c r="F35" i="1"/>
  <c r="G35" i="1" s="1"/>
  <c r="D37" i="1"/>
  <c r="F37" i="1"/>
  <c r="G37" i="1" s="1"/>
  <c r="D38" i="1"/>
  <c r="F38" i="1"/>
  <c r="G38" i="1" s="1"/>
  <c r="D40" i="1"/>
  <c r="F40" i="1"/>
  <c r="G40" i="1"/>
  <c r="D41" i="1"/>
  <c r="F41" i="1"/>
  <c r="G41" i="1" s="1"/>
  <c r="D42" i="1"/>
  <c r="F42" i="1"/>
  <c r="G42" i="1" s="1"/>
  <c r="D43" i="1"/>
  <c r="F43" i="1"/>
  <c r="G43" i="1" s="1"/>
  <c r="D44" i="1"/>
  <c r="F44" i="1"/>
  <c r="G44" i="1" s="1"/>
  <c r="D46" i="1"/>
  <c r="F46" i="1"/>
  <c r="G46" i="1"/>
  <c r="D47" i="1"/>
  <c r="F47" i="1"/>
  <c r="G47" i="1" s="1"/>
  <c r="D48" i="1"/>
  <c r="F48" i="1"/>
  <c r="G48" i="1" s="1"/>
  <c r="D49" i="1"/>
  <c r="F49" i="1"/>
  <c r="G49" i="1"/>
  <c r="D50" i="1"/>
  <c r="F50" i="1"/>
  <c r="G50" i="1" s="1"/>
  <c r="D51" i="1"/>
  <c r="F51" i="1"/>
  <c r="G51" i="1" s="1"/>
  <c r="D52" i="1"/>
  <c r="F52" i="1"/>
  <c r="G52" i="1" s="1"/>
  <c r="D53" i="1"/>
  <c r="F53" i="1"/>
  <c r="G53" i="1"/>
  <c r="D54" i="1"/>
  <c r="F54" i="1"/>
  <c r="G54" i="1"/>
  <c r="D55" i="1"/>
  <c r="F55" i="1"/>
  <c r="G55" i="1" s="1"/>
  <c r="D56" i="1"/>
  <c r="F56" i="1"/>
  <c r="G56" i="1" s="1"/>
  <c r="D57" i="1"/>
  <c r="F57" i="1"/>
  <c r="G57" i="1" s="1"/>
  <c r="D58" i="1"/>
  <c r="F58" i="1"/>
  <c r="G58" i="1" s="1"/>
  <c r="D59" i="1"/>
  <c r="F59" i="1"/>
  <c r="G59" i="1" s="1"/>
  <c r="D60" i="1"/>
  <c r="F60" i="1"/>
  <c r="G60" i="1" s="1"/>
  <c r="D61" i="1"/>
  <c r="F61" i="1"/>
  <c r="G61" i="1"/>
  <c r="D62" i="1"/>
  <c r="F62" i="1"/>
  <c r="G62" i="1"/>
  <c r="D63" i="1"/>
  <c r="F63" i="1"/>
  <c r="G63" i="1" s="1"/>
  <c r="D64" i="1"/>
  <c r="F64" i="1"/>
  <c r="G64" i="1" s="1"/>
  <c r="D65" i="1"/>
  <c r="F65" i="1"/>
  <c r="G65" i="1"/>
  <c r="D66" i="1"/>
  <c r="F66" i="1"/>
  <c r="G66" i="1"/>
  <c r="D67" i="1"/>
  <c r="F67" i="1"/>
  <c r="G67" i="1"/>
  <c r="D69" i="1"/>
  <c r="F69" i="1"/>
  <c r="G69" i="1" s="1"/>
  <c r="D70" i="1"/>
  <c r="F70" i="1"/>
  <c r="G70" i="1" s="1"/>
  <c r="D71" i="1"/>
  <c r="F71" i="1"/>
  <c r="G71" i="1" s="1"/>
  <c r="D72" i="1"/>
  <c r="F72" i="1"/>
  <c r="G72" i="1" s="1"/>
  <c r="D73" i="1"/>
  <c r="F73" i="1"/>
  <c r="G73" i="1" s="1"/>
  <c r="D74" i="1"/>
  <c r="F74" i="1"/>
  <c r="G74" i="1" s="1"/>
  <c r="D75" i="1"/>
  <c r="F75" i="1"/>
  <c r="G75" i="1" s="1"/>
  <c r="D77" i="1"/>
  <c r="F77" i="1"/>
  <c r="G77" i="1"/>
  <c r="D78" i="1"/>
  <c r="F78" i="1"/>
  <c r="G78" i="1" s="1"/>
  <c r="D79" i="1"/>
  <c r="F79" i="1"/>
  <c r="G79" i="1" s="1"/>
  <c r="D80" i="1"/>
  <c r="F80" i="1"/>
  <c r="G80" i="1" s="1"/>
  <c r="D81" i="1"/>
  <c r="F81" i="1"/>
  <c r="G81" i="1" s="1"/>
  <c r="D82" i="1"/>
  <c r="F82" i="1"/>
  <c r="G82" i="1" s="1"/>
  <c r="D83" i="1"/>
  <c r="F83" i="1"/>
  <c r="G83" i="1"/>
  <c r="D84" i="1"/>
  <c r="F84" i="1"/>
  <c r="G84" i="1" s="1"/>
  <c r="D85" i="1"/>
  <c r="F85" i="1"/>
  <c r="G85" i="1" s="1"/>
  <c r="D86" i="1"/>
  <c r="F86" i="1"/>
  <c r="G86" i="1" s="1"/>
  <c r="D87" i="1"/>
  <c r="F87" i="1"/>
  <c r="G87" i="1"/>
  <c r="D88" i="1"/>
  <c r="F88" i="1"/>
  <c r="G88" i="1" s="1"/>
  <c r="D89" i="1"/>
  <c r="F89" i="1"/>
  <c r="G89" i="1" s="1"/>
  <c r="D90" i="1"/>
  <c r="F90" i="1"/>
  <c r="G90" i="1" s="1"/>
  <c r="D91" i="1"/>
  <c r="F91" i="1"/>
  <c r="G91" i="1" s="1"/>
  <c r="D92" i="1"/>
  <c r="F92" i="1"/>
  <c r="G92" i="1" s="1"/>
  <c r="D93" i="1"/>
  <c r="F93" i="1"/>
  <c r="G93" i="1" s="1"/>
  <c r="D94" i="1"/>
  <c r="F94" i="1"/>
  <c r="G94" i="1" s="1"/>
  <c r="D96" i="1"/>
  <c r="F96" i="1"/>
  <c r="G96" i="1" s="1"/>
  <c r="D97" i="1"/>
  <c r="F97" i="1"/>
  <c r="G97" i="1" s="1"/>
  <c r="D98" i="1"/>
  <c r="F98" i="1"/>
  <c r="G98" i="1" s="1"/>
  <c r="D99" i="1"/>
  <c r="F99" i="1"/>
  <c r="G99" i="1"/>
  <c r="D100" i="1"/>
  <c r="F100" i="1"/>
  <c r="G100" i="1"/>
  <c r="D101" i="1"/>
  <c r="F101" i="1"/>
  <c r="G101" i="1" s="1"/>
  <c r="D102" i="1"/>
  <c r="F102" i="1"/>
  <c r="G102" i="1" s="1"/>
  <c r="D103" i="1"/>
  <c r="F103" i="1"/>
  <c r="G103" i="1" s="1"/>
  <c r="D104" i="1"/>
  <c r="F104" i="1"/>
  <c r="G104" i="1" s="1"/>
  <c r="D105" i="1"/>
  <c r="F105" i="1"/>
  <c r="G105" i="1" s="1"/>
  <c r="D106" i="1"/>
  <c r="F106" i="1"/>
  <c r="G106" i="1"/>
  <c r="D107" i="1"/>
  <c r="F107" i="1"/>
  <c r="G107" i="1"/>
  <c r="D108" i="1"/>
  <c r="F108" i="1"/>
  <c r="G108" i="1"/>
  <c r="D109" i="1"/>
  <c r="F109" i="1"/>
  <c r="G109" i="1" s="1"/>
  <c r="D110" i="1"/>
  <c r="F110" i="1"/>
  <c r="G110" i="1" s="1"/>
  <c r="D111" i="1"/>
  <c r="F111" i="1"/>
  <c r="G111" i="1" s="1"/>
  <c r="D112" i="1"/>
  <c r="F112" i="1"/>
  <c r="G112" i="1" s="1"/>
  <c r="D113" i="1"/>
  <c r="F113" i="1"/>
  <c r="G113" i="1" s="1"/>
  <c r="D114" i="1"/>
  <c r="F114" i="1"/>
  <c r="G114" i="1" s="1"/>
  <c r="D115" i="1"/>
  <c r="F115" i="1"/>
  <c r="G115" i="1" s="1"/>
  <c r="D116" i="1"/>
  <c r="F116" i="1"/>
  <c r="G116" i="1"/>
  <c r="D117" i="1"/>
  <c r="F117" i="1"/>
  <c r="G117" i="1" s="1"/>
  <c r="D118" i="1"/>
  <c r="F118" i="1"/>
  <c r="G118" i="1" s="1"/>
  <c r="D119" i="1"/>
  <c r="F119" i="1"/>
  <c r="G119" i="1" s="1"/>
  <c r="D120" i="1"/>
  <c r="F120" i="1"/>
  <c r="G120" i="1"/>
  <c r="D122" i="1"/>
  <c r="F122" i="1"/>
  <c r="G122" i="1" s="1"/>
  <c r="D123" i="1"/>
  <c r="F123" i="1"/>
  <c r="G123" i="1" s="1"/>
  <c r="D124" i="1"/>
  <c r="F124" i="1"/>
  <c r="G124" i="1" s="1"/>
  <c r="D125" i="1"/>
  <c r="F125" i="1"/>
  <c r="G125" i="1" s="1"/>
  <c r="D126" i="1"/>
  <c r="F126" i="1"/>
  <c r="G126" i="1" s="1"/>
  <c r="D127" i="1"/>
  <c r="F127" i="1"/>
  <c r="G127" i="1"/>
  <c r="D128" i="1"/>
  <c r="F128" i="1"/>
  <c r="G128" i="1" s="1"/>
  <c r="D129" i="1"/>
  <c r="F129" i="1"/>
  <c r="G129" i="1"/>
  <c r="D130" i="1"/>
  <c r="F130" i="1"/>
  <c r="G130" i="1" s="1"/>
  <c r="D132" i="1"/>
  <c r="F132" i="1"/>
  <c r="G132" i="1" s="1"/>
  <c r="D133" i="1"/>
  <c r="F133" i="1"/>
  <c r="G133" i="1" s="1"/>
  <c r="D134" i="1"/>
  <c r="F134" i="1"/>
  <c r="G134" i="1" s="1"/>
  <c r="D135" i="1"/>
  <c r="F135" i="1"/>
  <c r="G135" i="1" s="1"/>
  <c r="D136" i="1"/>
  <c r="F136" i="1"/>
  <c r="G136" i="1" s="1"/>
  <c r="D137" i="1"/>
  <c r="F137" i="1"/>
  <c r="G137" i="1"/>
  <c r="D139" i="1"/>
  <c r="F139" i="1"/>
  <c r="G139" i="1" s="1"/>
  <c r="D140" i="1"/>
  <c r="F140" i="1"/>
  <c r="G140" i="1"/>
  <c r="D141" i="1"/>
  <c r="F141" i="1"/>
  <c r="G141" i="1" s="1"/>
  <c r="D142" i="1"/>
  <c r="F142" i="1"/>
  <c r="G142" i="1"/>
  <c r="D143" i="1"/>
  <c r="F143" i="1"/>
  <c r="G143" i="1" s="1"/>
  <c r="D144" i="1"/>
  <c r="F144" i="1"/>
  <c r="G144" i="1" s="1"/>
  <c r="D145" i="1"/>
  <c r="F145" i="1"/>
  <c r="G145" i="1" s="1"/>
  <c r="D146" i="1"/>
  <c r="F146" i="1"/>
  <c r="G146" i="1" s="1"/>
  <c r="D147" i="1"/>
  <c r="F147" i="1"/>
  <c r="G147" i="1" s="1"/>
  <c r="D148" i="1"/>
  <c r="F148" i="1"/>
  <c r="G148" i="1" s="1"/>
  <c r="D149" i="1"/>
  <c r="F149" i="1"/>
  <c r="G149" i="1" s="1"/>
  <c r="D150" i="1"/>
  <c r="F150" i="1"/>
  <c r="G150" i="1"/>
  <c r="D151" i="1"/>
  <c r="F151" i="1"/>
  <c r="G151" i="1" s="1"/>
  <c r="D152" i="1"/>
  <c r="F152" i="1"/>
  <c r="G152" i="1" s="1"/>
  <c r="D153" i="1"/>
  <c r="F153" i="1"/>
  <c r="G153" i="1" s="1"/>
  <c r="D154" i="1"/>
  <c r="F154" i="1"/>
  <c r="G154" i="1"/>
  <c r="D155" i="1"/>
  <c r="F155" i="1"/>
  <c r="G155" i="1" s="1"/>
  <c r="D156" i="1"/>
  <c r="F156" i="1"/>
  <c r="G156" i="1" s="1"/>
  <c r="D157" i="1"/>
  <c r="F157" i="1"/>
  <c r="G157" i="1" s="1"/>
  <c r="D158" i="1"/>
  <c r="F158" i="1"/>
  <c r="G158" i="1" s="1"/>
  <c r="D159" i="1"/>
  <c r="F159" i="1"/>
  <c r="G159" i="1" s="1"/>
  <c r="D160" i="1"/>
  <c r="F160" i="1"/>
  <c r="G160" i="1" s="1"/>
  <c r="D161" i="1"/>
  <c r="F161" i="1"/>
  <c r="G161" i="1" s="1"/>
  <c r="D163" i="1"/>
  <c r="F163" i="1"/>
  <c r="G163" i="1" s="1"/>
  <c r="D164" i="1"/>
  <c r="F164" i="1"/>
  <c r="G164" i="1" s="1"/>
  <c r="D165" i="1"/>
  <c r="F165" i="1"/>
  <c r="G165" i="1" s="1"/>
  <c r="D168" i="1"/>
  <c r="F168" i="1"/>
  <c r="G168" i="1" s="1"/>
  <c r="D169" i="1"/>
  <c r="F169" i="1"/>
  <c r="G169" i="1" s="1"/>
  <c r="D170" i="1"/>
  <c r="F170" i="1"/>
  <c r="G170" i="1" s="1"/>
  <c r="D171" i="1"/>
  <c r="F171" i="1"/>
  <c r="G171" i="1" s="1"/>
  <c r="D172" i="1"/>
  <c r="F172" i="1"/>
  <c r="G172" i="1"/>
  <c r="A94" i="1" l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3" i="1" s="1"/>
  <c r="A164" i="1" s="1"/>
  <c r="A165" i="1" s="1"/>
  <c r="A93" i="1"/>
</calcChain>
</file>

<file path=xl/sharedStrings.xml><?xml version="1.0" encoding="utf-8"?>
<sst xmlns="http://schemas.openxmlformats.org/spreadsheetml/2006/main" count="198" uniqueCount="182">
  <si>
    <t xml:space="preserve"> </t>
  </si>
  <si>
    <t xml:space="preserve">У П   “П О С Т Э Л Е К Т Р О Н И К С”  </t>
  </si>
  <si>
    <r>
      <t xml:space="preserve">тел.(8-017) </t>
    </r>
    <r>
      <rPr>
        <b/>
        <sz val="10"/>
        <rFont val="Arial"/>
        <family val="2"/>
        <charset val="204"/>
      </rPr>
      <t>287-94-41, 287-98-58, 287-98-15</t>
    </r>
  </si>
  <si>
    <t xml:space="preserve">220103, РБ, г.Минск, ул.Кнорина, д.50, каб. 701,719;  </t>
  </si>
  <si>
    <t>А1 +375-29-340-48-40, МСТ +375-29-564-48-40</t>
  </si>
  <si>
    <t>склад: ул.Кнорина, 50а.</t>
  </si>
  <si>
    <t>BY74OLMP30120005640460000933, в ЦБУ №706 ОАО “Белгазпромбанк”,BIC: OLMPBY2X</t>
  </si>
  <si>
    <t>"Утверждаю"Дудич СЛ</t>
  </si>
  <si>
    <t xml:space="preserve">№ </t>
  </si>
  <si>
    <t>Модель</t>
  </si>
  <si>
    <t xml:space="preserve"> Цена 
импортёра</t>
  </si>
  <si>
    <t>Стоим-ть 
с НДС</t>
  </si>
  <si>
    <t>Цена со скидкой</t>
  </si>
  <si>
    <t>Стоим с НДС</t>
  </si>
  <si>
    <t>287-94-41, 287-98-58, 287-98-15</t>
  </si>
  <si>
    <t xml:space="preserve"> плитки настольные</t>
  </si>
  <si>
    <t>скидка  5%</t>
  </si>
  <si>
    <t>Плитка эл WILLMARK НS-111, Черная чугун 1000Вт</t>
  </si>
  <si>
    <t>Плитка эл WILLMARK НS-115G,  серая чугун 1500 Вт</t>
  </si>
  <si>
    <t>Плитка эл WILLMARK НS-115, черная чугун 1500 Вт</t>
  </si>
  <si>
    <t>Плитка эл WILLMARK НS-210W (2 чугун конф. белый)</t>
  </si>
  <si>
    <t xml:space="preserve">Плитка эл Великие Реки Астра-Б1, </t>
  </si>
  <si>
    <t xml:space="preserve">Плитка эл Великие Реки Астра-Б2, </t>
  </si>
  <si>
    <t>Плитка эл. Великие Реки Астра-Т2 спираль 1000Вт+1000Вт</t>
  </si>
  <si>
    <t>Морозильный ларь WILLMARK CF-170CS (КОМПР TOSHIBA, -24С, белый</t>
  </si>
  <si>
    <t>Морозильный ларь WILLMARK CF-188BS (КОМПР TOSHIBA,+10/-28С, 1корз, BLACK STONE,замок,) Холодильник/Морозильник</t>
  </si>
  <si>
    <t>Холодильник WILLMARK RF-87W (КОМПРЕССОР TOSHIBA, белый)</t>
  </si>
  <si>
    <t xml:space="preserve">Электросушители  </t>
  </si>
  <si>
    <t>Электросушилка для овощей и фруктов RENOVA  DVN37-500/5 (В)</t>
  </si>
  <si>
    <t>Машинка для стрижки JVC JHC56RS аккумулятор</t>
  </si>
  <si>
    <t>304 Конвектор модель VK-20 "Oasis"</t>
  </si>
  <si>
    <t>307 Тепловентилятор спиральный LS-20 "Оазис"</t>
  </si>
  <si>
    <t>311 Тепловентилятор спиральный SB-20R "Оазис"</t>
  </si>
  <si>
    <t>308 Тепловентилятор электрический SF-20R "Оазис"</t>
  </si>
  <si>
    <t xml:space="preserve">Стиральные      машины </t>
  </si>
  <si>
    <t>Стиральная машина СМ-5 модель Радуга-5</t>
  </si>
  <si>
    <t>Стиральная машина EVGO WS-60PET</t>
  </si>
  <si>
    <t xml:space="preserve">Стир.маш Renova WS-30ET </t>
  </si>
  <si>
    <t>Стир.маш Renova WS-50РET</t>
  </si>
  <si>
    <t>Стир.маш Renova WS-60РET</t>
  </si>
  <si>
    <t>Стир.маш Renova WS-80PEТ</t>
  </si>
  <si>
    <t>Cтир. маш Renova WS-85PE, крышка-трансформер</t>
  </si>
  <si>
    <t>Автомат Стир.маш Renova WAF-6010M11, 1000об,6кг,LEDдиспл</t>
  </si>
  <si>
    <t>Автомат Стир.маш Renova WAF-6010M1, 1000об, 6кг, LEDдиспл</t>
  </si>
  <si>
    <t xml:space="preserve">Мультиварки </t>
  </si>
  <si>
    <t>Мультиварка JVC JK-MC500</t>
  </si>
  <si>
    <t>Мультиварка JVC JK-MC509</t>
  </si>
  <si>
    <t>Мультиварка PIONEER MC212</t>
  </si>
  <si>
    <t>Пароварка Endever Vita-173, 600 В</t>
  </si>
  <si>
    <t>Микроволновая печь</t>
  </si>
  <si>
    <t>Микроволновая печь JVC JK-MW115M</t>
  </si>
  <si>
    <t>Микроволновая печь JVC JK-MW120M</t>
  </si>
  <si>
    <t>Микроволновая печь JVC JK-MW121M</t>
  </si>
  <si>
    <t>Микроволновая печь JVC JK-MW123M</t>
  </si>
  <si>
    <t>Микроволновая печь JVC JK-MW130M</t>
  </si>
  <si>
    <t>Микроволновая печь JVC JK-MW140M</t>
  </si>
  <si>
    <t>Микроволновая печь JVC JK-MW148M</t>
  </si>
  <si>
    <t>Микроволновая печь JVC JK-MW154M</t>
  </si>
  <si>
    <t>Микроволновая печь JVC JK-MW365S с эл. Управлением</t>
  </si>
  <si>
    <t xml:space="preserve">Электротехника       </t>
  </si>
  <si>
    <t>Блендерный набор JVC JK-HB5025, 1200Вт</t>
  </si>
  <si>
    <t>Гриль JVC JK-GR310, 2000Вт, пластина 28*23</t>
  </si>
  <si>
    <t>Миксер JVC JK-MX330, 3,5л, 350Вт</t>
  </si>
  <si>
    <t>Миксер планетарный JVC JK-MX507, 5,2л, 1000Вт</t>
  </si>
  <si>
    <t>Миксер планетарный JVC JK-MX510 silver, 5,2л, 1200Вт</t>
  </si>
  <si>
    <t>Миксер планетарный JVC JK-MX515 black, 5,2л, 1000Вт</t>
  </si>
  <si>
    <t>Мясорубка JVC JK-MG127 2500 Вт</t>
  </si>
  <si>
    <r>
      <t xml:space="preserve">Мясорубка Pullman PL-PRO3000, 3000 Вт, соковыжималка, шинковка
</t>
    </r>
    <r>
      <rPr>
        <b/>
        <sz val="10"/>
        <rFont val="Arial Narrow"/>
        <family val="2"/>
        <charset val="204"/>
      </rPr>
      <t xml:space="preserve">                                                                 САМАЯ  МОЩНАЯ на рынке</t>
    </r>
  </si>
  <si>
    <t>Тостер JVC JK-ТS 622, 700Вт , белый</t>
  </si>
  <si>
    <t>Тостер JVC JK-ТS 623, 700Вт, черный</t>
  </si>
  <si>
    <t>Тостер JVC JK-TS 651, решетка для булочек, 3 трафарета "АНИМЕ"</t>
  </si>
  <si>
    <r>
      <t>Кофе</t>
    </r>
    <r>
      <rPr>
        <b/>
        <sz val="11"/>
        <rFont val="Arial Narrow"/>
        <family val="2"/>
        <charset val="204"/>
      </rPr>
      <t>м</t>
    </r>
    <r>
      <rPr>
        <sz val="9"/>
        <rFont val="Arial Narrow"/>
        <family val="2"/>
        <charset val="204"/>
      </rPr>
      <t>олка Великие реки Истра-2, черный, чаша 90г, ножа из 4 лепестков, 150 Вт</t>
    </r>
  </si>
  <si>
    <r>
      <t>Кофе</t>
    </r>
    <r>
      <rPr>
        <b/>
        <sz val="9"/>
        <color indexed="8"/>
        <rFont val="Arial"/>
        <family val="2"/>
        <charset val="204"/>
      </rPr>
      <t>М</t>
    </r>
    <r>
      <rPr>
        <sz val="9"/>
        <color indexed="8"/>
        <rFont val="Arial"/>
        <family val="2"/>
        <charset val="204"/>
      </rPr>
      <t>олка JVC JK-CG015</t>
    </r>
  </si>
  <si>
    <t>Кофеварка JVC JK-CF25 white</t>
  </si>
  <si>
    <t>Кофеварка JVC JK-CF33 black рожкового типа</t>
  </si>
  <si>
    <t>Кофеварка JVC JK-CF33 white рожкового типа</t>
  </si>
  <si>
    <t>Чайники электрические</t>
  </si>
  <si>
    <t>Чайник эл. Великие Реки Чая-3а</t>
  </si>
  <si>
    <t>Чайник эл. Великие Реки Томь-1 пластик, бел/корич,1,7л</t>
  </si>
  <si>
    <t>Чайник эл. Великие Реки Томь-1 пластик, бел/зел, 1,7л,</t>
  </si>
  <si>
    <t>Чайник эл. Великие Реки Томь-1 пластик, бел/синий, 1,7л,</t>
  </si>
  <si>
    <t>Чайник электр Мастерица ЕК-1701М белый\фиолет,пластик</t>
  </si>
  <si>
    <t>Чайник электр Мастерица ЕК-1701М белый\СЕРЫЙ плас</t>
  </si>
  <si>
    <t>Утюги</t>
  </si>
  <si>
    <t>Утюг WILLMARK SI-2267CB (2200Вт, керам.  210 мл</t>
  </si>
  <si>
    <t>Утюг WILLMARK SI-2280CS (2200Вт, керам, 250мл</t>
  </si>
  <si>
    <t>Утюг WILLMARK SI-2405CA (2400Вт, керам, 320мл</t>
  </si>
  <si>
    <t>Пылесосы</t>
  </si>
  <si>
    <t>Пылесос JVC JH-VC310 циклон</t>
  </si>
  <si>
    <t>Пылесос JVC JH-VC311 циклон</t>
  </si>
  <si>
    <t>Пылесос JVC JH-VC410 циклон</t>
  </si>
  <si>
    <t>Пылесос WILLMARK VC-1862DB , Синий</t>
  </si>
  <si>
    <t>Пылесос WILLMARK VC-1862DB, Фиолетовый</t>
  </si>
  <si>
    <t>Вентилятор напольный making Oasis everywhere VF-40PWB (4)</t>
  </si>
  <si>
    <t>Вентилятор напольный making Oasis everywhere VF-40PWG (4)</t>
  </si>
  <si>
    <t>Вентилятор напольный making Оasis everywhere VF-40PB (4)</t>
  </si>
  <si>
    <t>Вентилятор напольный BEON BN-1610 белый (1)</t>
  </si>
  <si>
    <t>Вентилятор напольный BEON BN-1611 черный (1)</t>
  </si>
  <si>
    <t>Плитка эл WILLMARK HS-111TW, бел.спираль*140mm,1000Вт</t>
  </si>
  <si>
    <t>Плитка эл WILLMARK НS-210ТW (2 спирал. Конф *140мм,2000Вт</t>
  </si>
  <si>
    <t>Плитка эл WILLMARK НS-215 Т ,2 конф черная, 
спираль*145 mm/1000Вт.,150*1500Вт, корпус нержавейка</t>
  </si>
  <si>
    <t>Плитка эл WILLMARK НS-215,2 конф черная,чугун повыш.мощность 155*1000Вт+185*1500Вт</t>
  </si>
  <si>
    <t>Холодильник WILLMARK RF-65W (КОМПРЕССОР TOSHIBA, белый</t>
  </si>
  <si>
    <t>Электросушилка для овощей и фруктов RENOVA  DVN31-500/5</t>
  </si>
  <si>
    <t>Машинка для стрижки JVC JHC57RS, аккумулятор</t>
  </si>
  <si>
    <t>Вентиляторы</t>
  </si>
  <si>
    <t>Стир.маш СЛАВДА WS-30 ET</t>
  </si>
  <si>
    <t>Стир.маш СЛАВДА WS-80 РET</t>
  </si>
  <si>
    <t>Стир.маш СЛАВДА WS-85 РE крышка-классика</t>
  </si>
  <si>
    <t>Стиральная машина EVGO WS-35 E</t>
  </si>
  <si>
    <t>Стиральная машина EVGO WS-40PET</t>
  </si>
  <si>
    <t>Стир.маш Renova WS-35E</t>
  </si>
  <si>
    <t>Стир.маш Renova WS-40РET</t>
  </si>
  <si>
    <t>Стир.маш Renova WS-70РET</t>
  </si>
  <si>
    <t>Мультиварка OPTIMA MC-5101белая</t>
  </si>
  <si>
    <t>Мультиварка OPTIMA MC-5101 черная</t>
  </si>
  <si>
    <t>Микроволновая печь JVC JK-MW135M</t>
  </si>
  <si>
    <t>Микроволновая печь JVC JK-MW147M</t>
  </si>
  <si>
    <t>Микроволновая печь JVC JK-MW381S с эл. Управлением</t>
  </si>
  <si>
    <t>Аэрогриль JVC JK-MB044, 3,5л, 1200Вт</t>
  </si>
  <si>
    <t>Аэрогриль JVC JK-MB046, 4,5л, 1700Вт</t>
  </si>
  <si>
    <t>Блендерный набор JVC JK-HB5010, 800Вт</t>
  </si>
  <si>
    <t>Блендерный набор JVC JK-HB5018, 1200Вт</t>
  </si>
  <si>
    <t>Блендерный набор JVC JK-HB5020, 1200 Вт, 6 скор</t>
  </si>
  <si>
    <t>Блендерный набор JVC JK-HB5021, 1200 Вт, 6 скор</t>
  </si>
  <si>
    <t>Миксер JVC JK-MX111 черн, 250Вт, 5 скор</t>
  </si>
  <si>
    <t>Кофеварка JVC JK-CF25 black</t>
  </si>
  <si>
    <t>Пылесос JVC JH-VB250</t>
  </si>
  <si>
    <t>Пылесос JVC JH-VC400 циклон</t>
  </si>
  <si>
    <t>Пылесос JVC JH-VC401 циклон</t>
  </si>
  <si>
    <t>Пылесос JVC JH-VC411 циклон</t>
  </si>
  <si>
    <t>Пылесос WILLMARK VC-2255CY(Циклон</t>
  </si>
  <si>
    <t>Пылесос WILLMARK VC-2298CYM Циклон</t>
  </si>
  <si>
    <r>
      <t xml:space="preserve">Морозильный ларь WILLMARK CF-190IW (ИНВЕРТ. КОМПР, -28~-12°C / 0~+12°C,белый) </t>
    </r>
    <r>
      <rPr>
        <sz val="12"/>
        <rFont val="Arial Narrow"/>
        <family val="2"/>
        <charset val="204"/>
      </rPr>
      <t xml:space="preserve"> </t>
    </r>
    <r>
      <rPr>
        <b/>
        <sz val="11"/>
        <color indexed="10"/>
        <rFont val="Arial Narrow"/>
        <family val="2"/>
        <charset val="204"/>
      </rPr>
      <t>НЕ ПРОСЛЕЖИВАЕМый</t>
    </r>
    <r>
      <rPr>
        <b/>
        <sz val="11"/>
        <rFont val="Arial Narrow"/>
        <family val="2"/>
        <charset val="204"/>
      </rPr>
      <t xml:space="preserve"> </t>
    </r>
    <r>
      <rPr>
        <sz val="11"/>
        <rFont val="Arial Narrow"/>
        <family val="2"/>
        <charset val="204"/>
      </rPr>
      <t>товар</t>
    </r>
  </si>
  <si>
    <t xml:space="preserve">Холодильники, морозильники </t>
  </si>
  <si>
    <r>
      <t xml:space="preserve">Морозильный ларь WILLMARK CF-140W (КОМПР.TOSHIBA-28~-12С/0~+12С, гар. 3 года, белый, </t>
    </r>
    <r>
      <rPr>
        <b/>
        <sz val="10"/>
        <rFont val="Arial Narrow"/>
        <family val="2"/>
        <charset val="204"/>
      </rPr>
      <t xml:space="preserve"> </t>
    </r>
    <r>
      <rPr>
        <b/>
        <sz val="10"/>
        <color indexed="10"/>
        <rFont val="Arial Narrow"/>
        <family val="2"/>
        <charset val="204"/>
      </rPr>
      <t>НЕ ПРОСЛЕЖИВАЕМый</t>
    </r>
    <r>
      <rPr>
        <sz val="10"/>
        <rFont val="Arial Narrow"/>
        <family val="2"/>
        <charset val="204"/>
      </rPr>
      <t xml:space="preserve"> товар</t>
    </r>
  </si>
  <si>
    <r>
      <t xml:space="preserve">Морозильный ларь WILLMARK CF-390IW (ИНВЕРТ.КОМПР.TOSH,-28~-12°C/0~+12°,гар.10лет,белый, </t>
    </r>
    <r>
      <rPr>
        <sz val="10"/>
        <color indexed="10"/>
        <rFont val="Arial Narrow"/>
        <family val="2"/>
        <charset val="204"/>
      </rPr>
      <t xml:space="preserve"> </t>
    </r>
    <r>
      <rPr>
        <b/>
        <sz val="10"/>
        <color indexed="10"/>
        <rFont val="Arial Narrow"/>
        <family val="2"/>
        <charset val="204"/>
      </rPr>
      <t>НЕ ПРОСЛЕЖИВАЕМый</t>
    </r>
    <r>
      <rPr>
        <b/>
        <sz val="10"/>
        <rFont val="Arial Narrow"/>
        <family val="2"/>
        <charset val="204"/>
      </rPr>
      <t xml:space="preserve"> товар</t>
    </r>
  </si>
  <si>
    <t>Холодильник WILLMARK XR-50SS, (КОМПР TOSHIBA, цвет нержав)</t>
  </si>
  <si>
    <r>
      <t xml:space="preserve">Морозильный ларь WILLMARK CF-310CS ( до -24С,  2 корз.,гар.3года),   </t>
    </r>
    <r>
      <rPr>
        <b/>
        <sz val="10"/>
        <color indexed="10"/>
        <rFont val="Arial Narrow"/>
        <family val="2"/>
        <charset val="204"/>
      </rPr>
      <t xml:space="preserve">НЕ ПРОСЛЕЖИВАЕМый </t>
    </r>
    <r>
      <rPr>
        <b/>
        <sz val="10"/>
        <rFont val="Arial Narrow"/>
        <family val="2"/>
        <charset val="204"/>
      </rPr>
      <t>товар</t>
    </r>
  </si>
  <si>
    <t>НОВИНКА</t>
  </si>
  <si>
    <t>Стиральная машина WILLMARK WMS-90P (полуавтомат,стирка/отжим 9,0кг/,1350об.мин, насос, пластик)</t>
  </si>
  <si>
    <t>Стиральная машина OPTIMA МСП-66П (п/авт.,стир./отж. 1350 об./мин.,насос)</t>
  </si>
  <si>
    <t>Стиральная машина OPTIMA МСП-75П  (полуавтомат, насос, 1350 об./мин)</t>
  </si>
  <si>
    <t>Микроволновая печь JVC JK-MW213МG- гриль</t>
  </si>
  <si>
    <t>Утюг WILLMARK SI-2267CB, бело-серый, NEW (2200Вт, керам. подошва., 280 мл, ,самоочист.,пар удар, шнур 1,8м)</t>
  </si>
  <si>
    <t xml:space="preserve">Утюг WILLMARK SI-2467СBP черно- бирюзовый (2400Вт, керам, 280 мл </t>
  </si>
  <si>
    <t>Утюг WILLMARK SI-2637CA (2600Вт, керам, 470мл</t>
  </si>
  <si>
    <t>Пылесос беспроводной WILLMARK VCS-522BLDC (циклон,225W,0.6L,подствет.щетки,аккум 2200mA-h,3 реж.раб)</t>
  </si>
  <si>
    <t>Пылесос WILLMARK VC-2650DBM серый</t>
  </si>
  <si>
    <t>Пылесос WILLMARK VC-2650DBM голубой</t>
  </si>
  <si>
    <t>Прайс-лист № 416 от</t>
  </si>
  <si>
    <t>Жарочный шкаф</t>
  </si>
  <si>
    <t>Жарочный шкаф JVC JH-MO330</t>
  </si>
  <si>
    <t>Жарочный шкаф JVC JH-MO405</t>
  </si>
  <si>
    <t xml:space="preserve">Плитка эл Великие Реки Астра-Т1, </t>
  </si>
  <si>
    <t>Стиральная машина EVGO WS-30 ET</t>
  </si>
  <si>
    <t>Стир.маш Renova WS-65PE (LITE)</t>
  </si>
  <si>
    <t>Мультиварка JVC JK-MC508</t>
  </si>
  <si>
    <t>Микроволновая печь JVC JK-MW134M</t>
  </si>
  <si>
    <t>Микроволновая печь JVC JK-MW136M</t>
  </si>
  <si>
    <t>Микроволновая печь JVC JK-MW149M</t>
  </si>
  <si>
    <t>Микроволновая печь JVC JK-MW155M</t>
  </si>
  <si>
    <t>Микроволновая печь JVC JK-MW380S с эл. Управлением</t>
  </si>
  <si>
    <t>Мясорубка JVC JK-MG128 2500 Вт</t>
  </si>
  <si>
    <t>Чайник эл. Великие Реки Чая-4а</t>
  </si>
  <si>
    <t>Чайник эл. Великие Реки Чая-5а</t>
  </si>
  <si>
    <t xml:space="preserve">Чайник электр Мастерица ЕК-1701М белый, пластик, </t>
  </si>
  <si>
    <t>Пылесос JVC JH-VS106 вертикальный</t>
  </si>
  <si>
    <t>Пылесос JVC JH-VS118 вертикальный</t>
  </si>
  <si>
    <t>Пылесос Pioneer VC315C циклон</t>
  </si>
  <si>
    <t>Пылесос PIONEER VC460S graphite вертикальный</t>
  </si>
  <si>
    <t>Пылесос PIONEER VC460S sea pearl вертикальный</t>
  </si>
  <si>
    <t>Пылесос PIONEER VC460S wine maroon вертикальный</t>
  </si>
  <si>
    <t>Пылесос PIONEER VC461S wine maroon вертикальный</t>
  </si>
  <si>
    <t>Пылесос PIONEER VC461S blue marine вертикальный</t>
  </si>
  <si>
    <t>Пылесос PIONEER VC467S white вертикальный</t>
  </si>
  <si>
    <t>Сушилка для белья</t>
  </si>
  <si>
    <t>Сушилка для белья Мастерица CD-0121, 18 м, цвет - серебристый, напольная</t>
  </si>
  <si>
    <t>Сушилка для белья Мастерица CD-0121, 18 м, цвет - черный, напольная</t>
  </si>
  <si>
    <t>Сушилка для белья Мастерица CD-0122, 20 м, цвет - серебристый, напольная</t>
  </si>
  <si>
    <t>302 Конвектор модель LK-15 "Oasis"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</si>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</sst>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Arial Narrow"/>
      <family val="2"/>
      <charset val="204"/>
    </font>
    <font>
      <b/>
      <i/>
      <sz val="14"/>
      <name val="Arial"/>
      <family val="2"/>
      <charset val="204"/>
    </font>
    <font>
      <i/>
      <u/>
      <sz val="9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9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Cyr"/>
      <charset val="204"/>
    </font>
    <font>
      <sz val="8"/>
      <name val="Arial Narrow"/>
      <family val="2"/>
      <charset val="204"/>
    </font>
    <font>
      <b/>
      <i/>
      <sz val="10"/>
      <name val="Arial"/>
      <family val="2"/>
      <charset val="204"/>
    </font>
    <font>
      <b/>
      <sz val="9"/>
      <name val="Arial Narrow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1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9"/>
      <name val="Arial Narrow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i/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indexed="60"/>
      <name val="Arial"/>
      <family val="2"/>
      <charset val="204"/>
    </font>
    <font>
      <b/>
      <sz val="14"/>
      <color theme="6" tint="-0.249977111117893"/>
      <name val="Arial Cyr"/>
      <charset val="204"/>
    </font>
    <font>
      <b/>
      <sz val="9"/>
      <name val="Arial Cyr"/>
      <charset val="204"/>
    </font>
    <font>
      <b/>
      <i/>
      <sz val="11"/>
      <name val="Arial"/>
      <family val="2"/>
      <charset val="204"/>
    </font>
    <font>
      <b/>
      <i/>
      <sz val="11"/>
      <name val="Arial Cyr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7" fillId="0" borderId="0"/>
    <xf numFmtId="0" fontId="28" fillId="0" borderId="0"/>
  </cellStyleXfs>
  <cellXfs count="2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4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4" fontId="11" fillId="0" borderId="2" xfId="0" applyNumberFormat="1" applyFont="1" applyBorder="1"/>
    <xf numFmtId="4" fontId="10" fillId="0" borderId="2" xfId="0" applyNumberFormat="1" applyFont="1" applyBorder="1"/>
    <xf numFmtId="0" fontId="12" fillId="0" borderId="0" xfId="0" applyFont="1" applyAlignment="1">
      <alignment horizontal="justify" vertical="center"/>
    </xf>
    <xf numFmtId="0" fontId="6" fillId="0" borderId="3" xfId="0" applyFont="1" applyBorder="1"/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1" fillId="0" borderId="0" xfId="0" applyNumberFormat="1" applyFont="1"/>
    <xf numFmtId="4" fontId="10" fillId="0" borderId="0" xfId="0" applyNumberFormat="1" applyFont="1"/>
    <xf numFmtId="0" fontId="13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right"/>
    </xf>
    <xf numFmtId="14" fontId="15" fillId="0" borderId="6" xfId="0" applyNumberFormat="1" applyFont="1" applyBorder="1"/>
    <xf numFmtId="14" fontId="15" fillId="0" borderId="2" xfId="0" applyNumberFormat="1" applyFont="1" applyBorder="1"/>
    <xf numFmtId="14" fontId="16" fillId="0" borderId="7" xfId="0" applyNumberFormat="1" applyFont="1" applyBorder="1"/>
    <xf numFmtId="0" fontId="8" fillId="0" borderId="6" xfId="0" applyFont="1" applyBorder="1" applyAlignment="1">
      <alignment horizontal="right"/>
    </xf>
    <xf numFmtId="0" fontId="6" fillId="0" borderId="8" xfId="2" applyFont="1" applyBorder="1" applyAlignment="1">
      <alignment horizontal="center"/>
    </xf>
    <xf numFmtId="4" fontId="16" fillId="0" borderId="9" xfId="2" applyNumberFormat="1" applyFont="1" applyBorder="1" applyAlignment="1">
      <alignment horizontal="center" wrapText="1"/>
    </xf>
    <xf numFmtId="0" fontId="16" fillId="0" borderId="10" xfId="2" applyFont="1" applyBorder="1" applyAlignment="1">
      <alignment horizontal="left"/>
    </xf>
    <xf numFmtId="4" fontId="2" fillId="4" borderId="11" xfId="2" applyNumberFormat="1" applyFont="1" applyFill="1" applyBorder="1" applyAlignment="1">
      <alignment wrapText="1"/>
    </xf>
    <xf numFmtId="4" fontId="18" fillId="0" borderId="9" xfId="2" applyNumberFormat="1" applyFont="1" applyBorder="1" applyAlignment="1">
      <alignment horizontal="center" wrapText="1"/>
    </xf>
    <xf numFmtId="49" fontId="18" fillId="0" borderId="12" xfId="2" applyNumberFormat="1" applyFont="1" applyBorder="1"/>
    <xf numFmtId="49" fontId="19" fillId="0" borderId="13" xfId="2" applyNumberFormat="1" applyFont="1" applyBorder="1" applyAlignment="1">
      <alignment horizontal="center"/>
    </xf>
    <xf numFmtId="4" fontId="10" fillId="0" borderId="15" xfId="2" applyNumberFormat="1" applyFont="1" applyBorder="1"/>
    <xf numFmtId="4" fontId="20" fillId="0" borderId="16" xfId="2" applyNumberFormat="1" applyFont="1" applyBorder="1"/>
    <xf numFmtId="4" fontId="2" fillId="4" borderId="14" xfId="2" applyNumberFormat="1" applyFont="1" applyFill="1" applyBorder="1"/>
    <xf numFmtId="4" fontId="20" fillId="0" borderId="15" xfId="2" applyNumberFormat="1" applyFont="1" applyBorder="1"/>
    <xf numFmtId="49" fontId="2" fillId="0" borderId="17" xfId="0" applyNumberFormat="1" applyFont="1" applyBorder="1"/>
    <xf numFmtId="0" fontId="21" fillId="0" borderId="18" xfId="0" applyFont="1" applyBorder="1" applyAlignment="1">
      <alignment wrapText="1"/>
    </xf>
    <xf numFmtId="4" fontId="10" fillId="0" borderId="19" xfId="2" applyNumberFormat="1" applyFont="1" applyBorder="1"/>
    <xf numFmtId="4" fontId="20" fillId="0" borderId="20" xfId="2" applyNumberFormat="1" applyFont="1" applyBorder="1"/>
    <xf numFmtId="4" fontId="2" fillId="4" borderId="21" xfId="2" applyNumberFormat="1" applyFont="1" applyFill="1" applyBorder="1"/>
    <xf numFmtId="0" fontId="22" fillId="0" borderId="0" xfId="0" applyFont="1"/>
    <xf numFmtId="0" fontId="0" fillId="0" borderId="22" xfId="0" applyBorder="1" applyAlignment="1">
      <alignment wrapText="1"/>
    </xf>
    <xf numFmtId="0" fontId="21" fillId="0" borderId="22" xfId="0" applyFont="1" applyBorder="1" applyAlignment="1">
      <alignment wrapText="1"/>
    </xf>
    <xf numFmtId="49" fontId="2" fillId="0" borderId="24" xfId="0" applyNumberFormat="1" applyFont="1" applyBorder="1"/>
    <xf numFmtId="0" fontId="23" fillId="0" borderId="25" xfId="2" applyFont="1" applyBorder="1" applyAlignment="1">
      <alignment horizontal="center"/>
    </xf>
    <xf numFmtId="49" fontId="2" fillId="0" borderId="14" xfId="0" applyNumberFormat="1" applyFont="1" applyBorder="1" applyAlignment="1">
      <alignment vertical="center"/>
    </xf>
    <xf numFmtId="4" fontId="10" fillId="0" borderId="26" xfId="2" applyNumberFormat="1" applyFont="1" applyBorder="1"/>
    <xf numFmtId="4" fontId="20" fillId="0" borderId="27" xfId="2" applyNumberFormat="1" applyFont="1" applyBorder="1"/>
    <xf numFmtId="4" fontId="2" fillId="4" borderId="28" xfId="2" applyNumberFormat="1" applyFont="1" applyFill="1" applyBorder="1"/>
    <xf numFmtId="0" fontId="24" fillId="0" borderId="0" xfId="0" applyFont="1"/>
    <xf numFmtId="4" fontId="10" fillId="0" borderId="30" xfId="2" applyNumberFormat="1" applyFont="1" applyBorder="1"/>
    <xf numFmtId="4" fontId="20" fillId="0" borderId="0" xfId="2" applyNumberFormat="1" applyFont="1"/>
    <xf numFmtId="0" fontId="2" fillId="0" borderId="33" xfId="0" applyFont="1" applyBorder="1"/>
    <xf numFmtId="49" fontId="19" fillId="0" borderId="34" xfId="2" applyNumberFormat="1" applyFont="1" applyBorder="1" applyAlignment="1">
      <alignment horizontal="center"/>
    </xf>
    <xf numFmtId="4" fontId="10" fillId="0" borderId="35" xfId="2" applyNumberFormat="1" applyFont="1" applyBorder="1"/>
    <xf numFmtId="4" fontId="20" fillId="0" borderId="36" xfId="2" applyNumberFormat="1" applyFont="1" applyBorder="1"/>
    <xf numFmtId="4" fontId="2" fillId="4" borderId="25" xfId="2" applyNumberFormat="1" applyFont="1" applyFill="1" applyBorder="1"/>
    <xf numFmtId="4" fontId="20" fillId="0" borderId="35" xfId="2" applyNumberFormat="1" applyFont="1" applyBorder="1"/>
    <xf numFmtId="4" fontId="10" fillId="0" borderId="37" xfId="2" applyNumberFormat="1" applyFont="1" applyBorder="1"/>
    <xf numFmtId="4" fontId="20" fillId="0" borderId="38" xfId="2" applyNumberFormat="1" applyFont="1" applyBorder="1"/>
    <xf numFmtId="4" fontId="2" fillId="4" borderId="39" xfId="2" applyNumberFormat="1" applyFont="1" applyFill="1" applyBorder="1"/>
    <xf numFmtId="0" fontId="21" fillId="0" borderId="33" xfId="2" applyFont="1" applyBorder="1" applyAlignment="1">
      <alignment vertical="center" wrapText="1"/>
    </xf>
    <xf numFmtId="4" fontId="2" fillId="4" borderId="40" xfId="2" applyNumberFormat="1" applyFont="1" applyFill="1" applyBorder="1"/>
    <xf numFmtId="0" fontId="21" fillId="0" borderId="41" xfId="2" applyFont="1" applyBorder="1" applyAlignment="1">
      <alignment vertical="center" wrapText="1"/>
    </xf>
    <xf numFmtId="49" fontId="2" fillId="0" borderId="33" xfId="0" applyNumberFormat="1" applyFont="1" applyBorder="1"/>
    <xf numFmtId="49" fontId="27" fillId="0" borderId="16" xfId="2" applyNumberFormat="1" applyFont="1" applyBorder="1" applyAlignment="1">
      <alignment horizontal="center"/>
    </xf>
    <xf numFmtId="0" fontId="2" fillId="0" borderId="40" xfId="0" applyFont="1" applyBorder="1"/>
    <xf numFmtId="49" fontId="27" fillId="0" borderId="13" xfId="2" applyNumberFormat="1" applyFont="1" applyBorder="1" applyAlignment="1">
      <alignment horizontal="center" wrapText="1"/>
    </xf>
    <xf numFmtId="4" fontId="10" fillId="0" borderId="42" xfId="2" applyNumberFormat="1" applyFont="1" applyBorder="1"/>
    <xf numFmtId="4" fontId="20" fillId="0" borderId="33" xfId="2" applyNumberFormat="1" applyFont="1" applyBorder="1"/>
    <xf numFmtId="4" fontId="2" fillId="4" borderId="43" xfId="2" applyNumberFormat="1" applyFont="1" applyFill="1" applyBorder="1"/>
    <xf numFmtId="0" fontId="22" fillId="0" borderId="18" xfId="0" applyFont="1" applyBorder="1" applyAlignment="1">
      <alignment wrapText="1"/>
    </xf>
    <xf numFmtId="4" fontId="10" fillId="0" borderId="13" xfId="2" applyNumberFormat="1" applyFont="1" applyBorder="1"/>
    <xf numFmtId="4" fontId="20" fillId="0" borderId="24" xfId="2" applyNumberFormat="1" applyFont="1" applyBorder="1"/>
    <xf numFmtId="4" fontId="10" fillId="0" borderId="22" xfId="2" applyNumberFormat="1" applyFont="1" applyBorder="1"/>
    <xf numFmtId="4" fontId="20" fillId="0" borderId="17" xfId="2" applyNumberFormat="1" applyFont="1" applyBorder="1"/>
    <xf numFmtId="4" fontId="2" fillId="4" borderId="45" xfId="2" applyNumberFormat="1" applyFont="1" applyFill="1" applyBorder="1"/>
    <xf numFmtId="49" fontId="21" fillId="0" borderId="46" xfId="2" applyNumberFormat="1" applyFont="1" applyBorder="1" applyAlignment="1">
      <alignment vertical="center"/>
    </xf>
    <xf numFmtId="49" fontId="21" fillId="0" borderId="47" xfId="2" applyNumberFormat="1" applyFont="1" applyBorder="1" applyAlignment="1">
      <alignment vertical="center"/>
    </xf>
    <xf numFmtId="4" fontId="2" fillId="7" borderId="45" xfId="2" applyNumberFormat="1" applyFont="1" applyFill="1" applyBorder="1"/>
    <xf numFmtId="4" fontId="10" fillId="0" borderId="48" xfId="2" applyNumberFormat="1" applyFont="1" applyBorder="1"/>
    <xf numFmtId="4" fontId="20" fillId="0" borderId="32" xfId="2" applyNumberFormat="1" applyFont="1" applyBorder="1"/>
    <xf numFmtId="4" fontId="2" fillId="7" borderId="49" xfId="2" applyNumberFormat="1" applyFont="1" applyFill="1" applyBorder="1"/>
    <xf numFmtId="49" fontId="2" fillId="0" borderId="50" xfId="0" applyNumberFormat="1" applyFont="1" applyBorder="1"/>
    <xf numFmtId="0" fontId="23" fillId="0" borderId="12" xfId="2" applyFont="1" applyBorder="1" applyAlignment="1">
      <alignment horizontal="center"/>
    </xf>
    <xf numFmtId="4" fontId="10" fillId="0" borderId="51" xfId="2" applyNumberFormat="1" applyFont="1" applyBorder="1"/>
    <xf numFmtId="0" fontId="22" fillId="0" borderId="52" xfId="0" applyFont="1" applyBorder="1" applyAlignment="1">
      <alignment wrapText="1"/>
    </xf>
    <xf numFmtId="4" fontId="10" fillId="0" borderId="53" xfId="2" applyNumberFormat="1" applyFont="1" applyBorder="1"/>
    <xf numFmtId="4" fontId="20" fillId="0" borderId="22" xfId="2" applyNumberFormat="1" applyFont="1" applyBorder="1"/>
    <xf numFmtId="4" fontId="2" fillId="4" borderId="53" xfId="2" applyNumberFormat="1" applyFont="1" applyFill="1" applyBorder="1"/>
    <xf numFmtId="0" fontId="21" fillId="0" borderId="39" xfId="0" applyFont="1" applyBorder="1"/>
    <xf numFmtId="4" fontId="10" fillId="0" borderId="39" xfId="2" applyNumberFormat="1" applyFont="1" applyBorder="1"/>
    <xf numFmtId="4" fontId="20" fillId="0" borderId="48" xfId="2" applyNumberFormat="1" applyFont="1" applyBorder="1"/>
    <xf numFmtId="0" fontId="6" fillId="0" borderId="18" xfId="0" applyFont="1" applyBorder="1" applyAlignment="1">
      <alignment wrapText="1"/>
    </xf>
    <xf numFmtId="0" fontId="30" fillId="0" borderId="53" xfId="0" applyFont="1" applyBorder="1" applyAlignment="1">
      <alignment wrapText="1"/>
    </xf>
    <xf numFmtId="4" fontId="10" fillId="0" borderId="12" xfId="2" applyNumberFormat="1" applyFont="1" applyBorder="1"/>
    <xf numFmtId="4" fontId="20" fillId="0" borderId="13" xfId="2" applyNumberFormat="1" applyFont="1" applyBorder="1"/>
    <xf numFmtId="4" fontId="2" fillId="4" borderId="12" xfId="2" applyNumberFormat="1" applyFont="1" applyFill="1" applyBorder="1"/>
    <xf numFmtId="0" fontId="0" fillId="0" borderId="52" xfId="0" applyBorder="1" applyAlignment="1">
      <alignment wrapText="1"/>
    </xf>
    <xf numFmtId="0" fontId="31" fillId="0" borderId="24" xfId="0" applyFont="1" applyBorder="1" applyAlignment="1">
      <alignment horizontal="center"/>
    </xf>
    <xf numFmtId="0" fontId="21" fillId="0" borderId="52" xfId="0" applyFont="1" applyBorder="1" applyAlignment="1">
      <alignment wrapText="1"/>
    </xf>
    <xf numFmtId="0" fontId="0" fillId="0" borderId="18" xfId="0" applyBorder="1" applyAlignment="1">
      <alignment wrapText="1"/>
    </xf>
    <xf numFmtId="0" fontId="21" fillId="0" borderId="55" xfId="0" applyFont="1" applyBorder="1" applyAlignment="1">
      <alignment horizontal="left"/>
    </xf>
    <xf numFmtId="0" fontId="8" fillId="0" borderId="17" xfId="0" applyFont="1" applyBorder="1" applyAlignment="1">
      <alignment wrapText="1"/>
    </xf>
    <xf numFmtId="0" fontId="0" fillId="0" borderId="29" xfId="0" applyBorder="1" applyAlignment="1">
      <alignment wrapText="1"/>
    </xf>
    <xf numFmtId="0" fontId="2" fillId="0" borderId="0" xfId="0" applyFont="1" applyAlignment="1">
      <alignment wrapText="1"/>
    </xf>
    <xf numFmtId="0" fontId="32" fillId="0" borderId="53" xfId="0" applyFont="1" applyBorder="1" applyAlignment="1">
      <alignment wrapText="1"/>
    </xf>
    <xf numFmtId="0" fontId="2" fillId="0" borderId="55" xfId="0" applyFont="1" applyBorder="1"/>
    <xf numFmtId="0" fontId="27" fillId="0" borderId="33" xfId="2" applyFont="1" applyBorder="1" applyAlignment="1">
      <alignment horizontal="center" vertical="center"/>
    </xf>
    <xf numFmtId="3" fontId="2" fillId="0" borderId="36" xfId="2" applyNumberFormat="1" applyFont="1" applyBorder="1" applyAlignment="1">
      <alignment vertical="center"/>
    </xf>
    <xf numFmtId="3" fontId="2" fillId="4" borderId="25" xfId="2" applyNumberFormat="1" applyFont="1" applyFill="1" applyBorder="1"/>
    <xf numFmtId="3" fontId="2" fillId="0" borderId="35" xfId="2" applyNumberFormat="1" applyFont="1" applyBorder="1"/>
    <xf numFmtId="0" fontId="21" fillId="0" borderId="53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46" xfId="2" applyFont="1" applyBorder="1" applyAlignment="1">
      <alignment horizontal="left" vertical="center"/>
    </xf>
    <xf numFmtId="0" fontId="21" fillId="0" borderId="47" xfId="2" applyFont="1" applyBorder="1" applyAlignment="1">
      <alignment horizontal="left" vertical="center"/>
    </xf>
    <xf numFmtId="49" fontId="2" fillId="0" borderId="46" xfId="0" applyNumberFormat="1" applyFont="1" applyBorder="1"/>
    <xf numFmtId="0" fontId="27" fillId="0" borderId="34" xfId="2" applyFont="1" applyBorder="1" applyAlignment="1">
      <alignment horizontal="center" vertical="center"/>
    </xf>
    <xf numFmtId="4" fontId="10" fillId="0" borderId="56" xfId="2" applyNumberFormat="1" applyFont="1" applyBorder="1"/>
    <xf numFmtId="4" fontId="20" fillId="0" borderId="2" xfId="2" applyNumberFormat="1" applyFont="1" applyBorder="1"/>
    <xf numFmtId="4" fontId="2" fillId="4" borderId="57" xfId="2" applyNumberFormat="1" applyFont="1" applyFill="1" applyBorder="1"/>
    <xf numFmtId="0" fontId="2" fillId="0" borderId="58" xfId="0" applyFont="1" applyBorder="1" applyAlignment="1">
      <alignment wrapText="1"/>
    </xf>
    <xf numFmtId="2" fontId="21" fillId="5" borderId="21" xfId="0" applyNumberFormat="1" applyFont="1" applyFill="1" applyBorder="1"/>
    <xf numFmtId="0" fontId="8" fillId="0" borderId="58" xfId="0" applyFont="1" applyBorder="1" applyAlignment="1">
      <alignment wrapText="1"/>
    </xf>
    <xf numFmtId="2" fontId="6" fillId="5" borderId="21" xfId="0" applyNumberFormat="1" applyFont="1" applyFill="1" applyBorder="1"/>
    <xf numFmtId="2" fontId="21" fillId="5" borderId="14" xfId="0" applyNumberFormat="1" applyFont="1" applyFill="1" applyBorder="1"/>
    <xf numFmtId="0" fontId="27" fillId="0" borderId="36" xfId="2" applyFont="1" applyBorder="1" applyAlignment="1">
      <alignment horizontal="center"/>
    </xf>
    <xf numFmtId="3" fontId="2" fillId="0" borderId="34" xfId="2" applyNumberFormat="1" applyFont="1" applyBorder="1"/>
    <xf numFmtId="3" fontId="2" fillId="7" borderId="59" xfId="2" applyNumberFormat="1" applyFont="1" applyFill="1" applyBorder="1"/>
    <xf numFmtId="4" fontId="10" fillId="0" borderId="60" xfId="2" applyNumberFormat="1" applyFont="1" applyBorder="1"/>
    <xf numFmtId="4" fontId="20" fillId="0" borderId="61" xfId="2" applyNumberFormat="1" applyFont="1" applyBorder="1"/>
    <xf numFmtId="4" fontId="2" fillId="4" borderId="62" xfId="2" applyNumberFormat="1" applyFont="1" applyFill="1" applyBorder="1"/>
    <xf numFmtId="4" fontId="20" fillId="0" borderId="47" xfId="2" applyNumberFormat="1" applyFont="1" applyBorder="1"/>
    <xf numFmtId="0" fontId="17" fillId="0" borderId="0" xfId="0" applyFont="1"/>
    <xf numFmtId="0" fontId="6" fillId="0" borderId="0" xfId="0" applyFont="1"/>
    <xf numFmtId="4" fontId="10" fillId="0" borderId="0" xfId="0" applyNumberFormat="1" applyFont="1" applyAlignment="1">
      <alignment horizontal="center"/>
    </xf>
    <xf numFmtId="4" fontId="11" fillId="8" borderId="0" xfId="0" applyNumberFormat="1" applyFont="1" applyFill="1"/>
    <xf numFmtId="0" fontId="8" fillId="0" borderId="53" xfId="0" applyFont="1" applyBorder="1" applyAlignment="1">
      <alignment vertical="top" wrapText="1"/>
    </xf>
    <xf numFmtId="0" fontId="21" fillId="0" borderId="17" xfId="2" applyFont="1" applyBorder="1" applyAlignment="1">
      <alignment vertical="center" wrapText="1"/>
    </xf>
    <xf numFmtId="4" fontId="10" fillId="0" borderId="64" xfId="2" applyNumberFormat="1" applyFont="1" applyBorder="1"/>
    <xf numFmtId="4" fontId="20" fillId="0" borderId="5" xfId="2" applyNumberFormat="1" applyFont="1" applyBorder="1"/>
    <xf numFmtId="4" fontId="2" fillId="4" borderId="65" xfId="2" applyNumberFormat="1" applyFont="1" applyFill="1" applyBorder="1"/>
    <xf numFmtId="0" fontId="6" fillId="0" borderId="22" xfId="0" applyFont="1" applyBorder="1" applyAlignment="1">
      <alignment wrapText="1"/>
    </xf>
    <xf numFmtId="0" fontId="6" fillId="0" borderId="37" xfId="0" applyFont="1" applyBorder="1" applyAlignment="1">
      <alignment wrapText="1"/>
    </xf>
    <xf numFmtId="49" fontId="21" fillId="0" borderId="61" xfId="2" applyNumberFormat="1" applyFont="1" applyBorder="1" applyAlignment="1">
      <alignment vertical="center"/>
    </xf>
    <xf numFmtId="49" fontId="21" fillId="0" borderId="32" xfId="2" applyNumberFormat="1" applyFont="1" applyBorder="1" applyAlignment="1">
      <alignment vertical="center"/>
    </xf>
    <xf numFmtId="0" fontId="22" fillId="0" borderId="6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35" fillId="0" borderId="53" xfId="0" applyFont="1" applyBorder="1" applyAlignment="1">
      <alignment vertical="top" wrapText="1"/>
    </xf>
    <xf numFmtId="4" fontId="10" fillId="0" borderId="62" xfId="2" applyNumberFormat="1" applyFont="1" applyBorder="1"/>
    <xf numFmtId="4" fontId="20" fillId="0" borderId="60" xfId="2" applyNumberFormat="1" applyFont="1" applyBorder="1"/>
    <xf numFmtId="0" fontId="21" fillId="0" borderId="53" xfId="0" applyFont="1" applyBorder="1" applyAlignment="1">
      <alignment vertical="top" wrapText="1"/>
    </xf>
    <xf numFmtId="0" fontId="38" fillId="0" borderId="0" xfId="0" applyFont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9" fillId="3" borderId="8" xfId="2" applyFont="1" applyFill="1" applyBorder="1" applyAlignment="1">
      <alignment horizontal="center" wrapText="1"/>
    </xf>
    <xf numFmtId="49" fontId="19" fillId="0" borderId="14" xfId="2" applyNumberFormat="1" applyFont="1" applyBorder="1"/>
    <xf numFmtId="4" fontId="21" fillId="5" borderId="14" xfId="2" applyNumberFormat="1" applyFont="1" applyFill="1" applyBorder="1" applyAlignment="1">
      <alignment horizontal="right"/>
    </xf>
    <xf numFmtId="4" fontId="6" fillId="5" borderId="14" xfId="2" applyNumberFormat="1" applyFont="1" applyFill="1" applyBorder="1" applyAlignment="1">
      <alignment horizontal="right"/>
    </xf>
    <xf numFmtId="2" fontId="21" fillId="5" borderId="23" xfId="0" applyNumberFormat="1" applyFont="1" applyFill="1" applyBorder="1"/>
    <xf numFmtId="2" fontId="42" fillId="0" borderId="25" xfId="2" applyNumberFormat="1" applyFont="1" applyBorder="1"/>
    <xf numFmtId="4" fontId="6" fillId="6" borderId="21" xfId="2" applyNumberFormat="1" applyFont="1" applyFill="1" applyBorder="1" applyAlignment="1">
      <alignment horizontal="right"/>
    </xf>
    <xf numFmtId="4" fontId="6" fillId="6" borderId="54" xfId="2" applyNumberFormat="1" applyFont="1" applyFill="1" applyBorder="1" applyAlignment="1">
      <alignment horizontal="right"/>
    </xf>
    <xf numFmtId="4" fontId="6" fillId="6" borderId="14" xfId="2" applyNumberFormat="1" applyFont="1" applyFill="1" applyBorder="1" applyAlignment="1">
      <alignment horizontal="right"/>
    </xf>
    <xf numFmtId="4" fontId="21" fillId="0" borderId="25" xfId="2" applyNumberFormat="1" applyFont="1" applyBorder="1" applyAlignment="1">
      <alignment horizontal="right"/>
    </xf>
    <xf numFmtId="4" fontId="43" fillId="5" borderId="25" xfId="2" applyNumberFormat="1" applyFont="1" applyFill="1" applyBorder="1"/>
    <xf numFmtId="2" fontId="21" fillId="5" borderId="3" xfId="0" applyNumberFormat="1" applyFont="1" applyFill="1" applyBorder="1"/>
    <xf numFmtId="4" fontId="21" fillId="6" borderId="14" xfId="2" applyNumberFormat="1" applyFont="1" applyFill="1" applyBorder="1" applyAlignment="1">
      <alignment horizontal="right"/>
    </xf>
    <xf numFmtId="4" fontId="21" fillId="6" borderId="21" xfId="2" applyNumberFormat="1" applyFont="1" applyFill="1" applyBorder="1" applyAlignment="1">
      <alignment horizontal="right"/>
    </xf>
    <xf numFmtId="4" fontId="21" fillId="6" borderId="31" xfId="2" applyNumberFormat="1" applyFont="1" applyFill="1" applyBorder="1" applyAlignment="1">
      <alignment horizontal="right"/>
    </xf>
    <xf numFmtId="4" fontId="21" fillId="6" borderId="23" xfId="2" applyNumberFormat="1" applyFont="1" applyFill="1" applyBorder="1" applyAlignment="1">
      <alignment horizontal="right"/>
    </xf>
    <xf numFmtId="3" fontId="21" fillId="5" borderId="25" xfId="2" applyNumberFormat="1" applyFont="1" applyFill="1" applyBorder="1" applyAlignment="1">
      <alignment horizontal="right" vertical="center"/>
    </xf>
    <xf numFmtId="4" fontId="21" fillId="6" borderId="28" xfId="2" applyNumberFormat="1" applyFont="1" applyFill="1" applyBorder="1" applyAlignment="1">
      <alignment horizontal="right" vertical="center"/>
    </xf>
    <xf numFmtId="4" fontId="44" fillId="6" borderId="25" xfId="2" applyNumberFormat="1" applyFont="1" applyFill="1" applyBorder="1" applyAlignment="1">
      <alignment horizontal="right" vertical="center"/>
    </xf>
    <xf numFmtId="3" fontId="21" fillId="5" borderId="25" xfId="2" applyNumberFormat="1" applyFont="1" applyFill="1" applyBorder="1" applyAlignment="1">
      <alignment horizontal="right"/>
    </xf>
    <xf numFmtId="4" fontId="21" fillId="5" borderId="21" xfId="2" applyNumberFormat="1" applyFont="1" applyFill="1" applyBorder="1" applyAlignment="1">
      <alignment horizontal="right"/>
    </xf>
    <xf numFmtId="2" fontId="21" fillId="5" borderId="31" xfId="0" applyNumberFormat="1" applyFont="1" applyFill="1" applyBorder="1"/>
    <xf numFmtId="2" fontId="21" fillId="5" borderId="28" xfId="0" applyNumberFormat="1" applyFont="1" applyFill="1" applyBorder="1"/>
    <xf numFmtId="4" fontId="21" fillId="5" borderId="28" xfId="2" applyNumberFormat="1" applyFont="1" applyFill="1" applyBorder="1" applyAlignment="1">
      <alignment horizontal="right"/>
    </xf>
    <xf numFmtId="4" fontId="6" fillId="5" borderId="28" xfId="2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63" xfId="0" applyFont="1" applyBorder="1" applyAlignment="1">
      <alignment wrapText="1"/>
    </xf>
    <xf numFmtId="0" fontId="22" fillId="0" borderId="68" xfId="0" applyFont="1" applyBorder="1" applyAlignment="1">
      <alignment wrapText="1"/>
    </xf>
    <xf numFmtId="49" fontId="15" fillId="0" borderId="47" xfId="2" applyNumberFormat="1" applyFont="1" applyBorder="1" applyAlignment="1">
      <alignment vertical="center"/>
    </xf>
    <xf numFmtId="49" fontId="15" fillId="0" borderId="44" xfId="2" applyNumberFormat="1" applyFont="1" applyBorder="1" applyAlignment="1">
      <alignment vertical="center"/>
    </xf>
    <xf numFmtId="4" fontId="11" fillId="0" borderId="19" xfId="2" applyNumberFormat="1" applyFont="1" applyBorder="1"/>
    <xf numFmtId="0" fontId="8" fillId="0" borderId="67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0" xfId="0" applyFont="1" applyBorder="1" applyAlignment="1">
      <alignment horizontal="left"/>
    </xf>
    <xf numFmtId="0" fontId="46" fillId="0" borderId="18" xfId="0" applyFont="1" applyBorder="1" applyAlignment="1">
      <alignment wrapText="1"/>
    </xf>
    <xf numFmtId="0" fontId="2" fillId="0" borderId="69" xfId="0" applyFont="1" applyBorder="1" applyAlignment="1">
      <alignment wrapText="1"/>
    </xf>
    <xf numFmtId="2" fontId="21" fillId="5" borderId="4" xfId="0" applyNumberFormat="1" applyFont="1" applyFill="1" applyBorder="1"/>
    <xf numFmtId="0" fontId="22" fillId="0" borderId="70" xfId="0" applyFont="1" applyBorder="1" applyAlignment="1">
      <alignment wrapText="1"/>
    </xf>
    <xf numFmtId="0" fontId="21" fillId="0" borderId="22" xfId="3" applyFont="1" applyBorder="1" applyAlignment="1">
      <alignment vertical="top" wrapText="1"/>
    </xf>
    <xf numFmtId="4" fontId="2" fillId="0" borderId="20" xfId="2" applyNumberFormat="1" applyFont="1" applyBorder="1"/>
    <xf numFmtId="0" fontId="21" fillId="0" borderId="0" xfId="0" applyFont="1"/>
    <xf numFmtId="0" fontId="21" fillId="0" borderId="32" xfId="3" applyFont="1" applyBorder="1" applyAlignment="1">
      <alignment vertical="top" wrapText="1"/>
    </xf>
    <xf numFmtId="0" fontId="18" fillId="0" borderId="1" xfId="2" applyFont="1" applyBorder="1" applyAlignment="1">
      <alignment horizontal="center"/>
    </xf>
    <xf numFmtId="0" fontId="18" fillId="0" borderId="53" xfId="2" applyFont="1" applyBorder="1" applyAlignment="1">
      <alignment horizontal="center"/>
    </xf>
    <xf numFmtId="0" fontId="47" fillId="0" borderId="0" xfId="2" applyFont="1" applyAlignment="1">
      <alignment horizontal="center"/>
    </xf>
    <xf numFmtId="0" fontId="18" fillId="3" borderId="25" xfId="2" applyFont="1" applyFill="1" applyBorder="1" applyAlignment="1">
      <alignment horizontal="center" wrapText="1"/>
    </xf>
    <xf numFmtId="4" fontId="16" fillId="0" borderId="30" xfId="2" applyNumberFormat="1" applyFont="1" applyBorder="1" applyAlignment="1">
      <alignment horizontal="center" wrapText="1"/>
    </xf>
    <xf numFmtId="0" fontId="16" fillId="0" borderId="0" xfId="2" applyFont="1" applyAlignment="1">
      <alignment horizontal="left"/>
    </xf>
    <xf numFmtId="4" fontId="2" fillId="4" borderId="3" xfId="2" applyNumberFormat="1" applyFont="1" applyFill="1" applyBorder="1" applyAlignment="1">
      <alignment wrapText="1"/>
    </xf>
    <xf numFmtId="4" fontId="18" fillId="0" borderId="30" xfId="2" applyNumberFormat="1" applyFont="1" applyBorder="1" applyAlignment="1">
      <alignment horizontal="center" wrapText="1"/>
    </xf>
    <xf numFmtId="0" fontId="18" fillId="0" borderId="0" xfId="2" applyFont="1" applyAlignment="1">
      <alignment horizontal="center"/>
    </xf>
    <xf numFmtId="4" fontId="2" fillId="5" borderId="14" xfId="2" applyNumberFormat="1" applyFont="1" applyFill="1" applyBorder="1" applyAlignment="1">
      <alignment horizontal="right"/>
    </xf>
    <xf numFmtId="0" fontId="45" fillId="0" borderId="0" xfId="0" applyFont="1"/>
    <xf numFmtId="49" fontId="2" fillId="0" borderId="32" xfId="0" applyNumberFormat="1" applyFont="1" applyBorder="1"/>
    <xf numFmtId="4" fontId="2" fillId="5" borderId="54" xfId="2" applyNumberFormat="1" applyFont="1" applyFill="1" applyBorder="1" applyAlignment="1">
      <alignment horizontal="right"/>
    </xf>
    <xf numFmtId="4" fontId="2" fillId="4" borderId="23" xfId="2" applyNumberFormat="1" applyFont="1" applyFill="1" applyBorder="1"/>
    <xf numFmtId="2" fontId="6" fillId="5" borderId="28" xfId="0" applyNumberFormat="1" applyFont="1" applyFill="1" applyBorder="1"/>
    <xf numFmtId="2" fontId="21" fillId="5" borderId="45" xfId="0" applyNumberFormat="1" applyFont="1" applyFill="1" applyBorder="1"/>
    <xf numFmtId="0" fontId="0" fillId="0" borderId="72" xfId="0" applyBorder="1" applyAlignment="1">
      <alignment wrapText="1"/>
    </xf>
    <xf numFmtId="4" fontId="21" fillId="6" borderId="54" xfId="2" applyNumberFormat="1" applyFont="1" applyFill="1" applyBorder="1" applyAlignment="1">
      <alignment horizontal="right"/>
    </xf>
    <xf numFmtId="4" fontId="11" fillId="0" borderId="39" xfId="2" applyNumberFormat="1" applyFont="1" applyBorder="1"/>
    <xf numFmtId="4" fontId="2" fillId="0" borderId="48" xfId="2" applyNumberFormat="1" applyFont="1" applyBorder="1"/>
    <xf numFmtId="4" fontId="11" fillId="0" borderId="37" xfId="2" applyNumberFormat="1" applyFont="1" applyBorder="1"/>
    <xf numFmtId="49" fontId="18" fillId="0" borderId="24" xfId="0" applyNumberFormat="1" applyFont="1" applyBorder="1"/>
    <xf numFmtId="0" fontId="48" fillId="0" borderId="13" xfId="0" applyFont="1" applyBorder="1" applyAlignment="1">
      <alignment horizontal="center" wrapText="1"/>
    </xf>
    <xf numFmtId="4" fontId="11" fillId="6" borderId="31" xfId="0" applyNumberFormat="1" applyFont="1" applyFill="1" applyBorder="1" applyAlignment="1">
      <alignment horizontal="right"/>
    </xf>
    <xf numFmtId="3" fontId="18" fillId="4" borderId="12" xfId="2" applyNumberFormat="1" applyFont="1" applyFill="1" applyBorder="1"/>
    <xf numFmtId="49" fontId="18" fillId="0" borderId="17" xfId="0" applyNumberFormat="1" applyFont="1" applyBorder="1"/>
    <xf numFmtId="4" fontId="11" fillId="6" borderId="28" xfId="0" applyNumberFormat="1" applyFont="1" applyFill="1" applyBorder="1" applyAlignment="1">
      <alignment horizontal="right"/>
    </xf>
    <xf numFmtId="49" fontId="18" fillId="0" borderId="0" xfId="0" applyNumberFormat="1" applyFont="1"/>
    <xf numFmtId="14" fontId="16" fillId="2" borderId="2" xfId="0" applyNumberFormat="1" applyFont="1" applyFill="1" applyBorder="1"/>
    <xf numFmtId="0" fontId="49" fillId="9" borderId="52" xfId="0" applyFont="1" applyFill="1" applyBorder="1" applyAlignment="1">
      <alignment wrapText="1"/>
    </xf>
    <xf numFmtId="0" fontId="49" fillId="9" borderId="71" xfId="0" applyFont="1" applyFill="1" applyBorder="1" applyAlignment="1">
      <alignment wrapText="1"/>
    </xf>
    <xf numFmtId="0" fontId="15" fillId="9" borderId="53" xfId="0" applyFont="1" applyFill="1" applyBorder="1" applyAlignment="1">
      <alignment vertical="top" wrapText="1"/>
    </xf>
    <xf numFmtId="0" fontId="46" fillId="9" borderId="53" xfId="0" applyFont="1" applyFill="1" applyBorder="1" applyAlignment="1">
      <alignment wrapText="1"/>
    </xf>
    <xf numFmtId="0" fontId="20" fillId="9" borderId="58" xfId="0" applyFont="1" applyFill="1" applyBorder="1" applyAlignment="1">
      <alignment wrapText="1"/>
    </xf>
    <xf numFmtId="0" fontId="20" fillId="9" borderId="18" xfId="0" applyFont="1" applyFill="1" applyBorder="1" applyAlignment="1">
      <alignment wrapText="1"/>
    </xf>
    <xf numFmtId="0" fontId="29" fillId="9" borderId="0" xfId="0" applyFont="1" applyFill="1" applyAlignment="1">
      <alignment wrapText="1"/>
    </xf>
    <xf numFmtId="0" fontId="15" fillId="9" borderId="52" xfId="0" applyFont="1" applyFill="1" applyBorder="1" applyAlignment="1">
      <alignment wrapText="1"/>
    </xf>
    <xf numFmtId="0" fontId="14" fillId="0" borderId="4" xfId="1" applyFont="1" applyFill="1" applyBorder="1" applyAlignment="1" applyProtection="1">
      <alignment horizontal="left" wrapText="1"/>
    </xf>
    <xf numFmtId="0" fontId="14" fillId="0" borderId="5" xfId="1" applyFont="1" applyFill="1" applyBorder="1" applyAlignment="1" applyProtection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lektroniks.by/%20&#1057;%2001.07.2017&#1075;%20%20%20%20%20%20%20%20%20IBAN:%20BY74OLMP30120005640460000933%20&#1074;%20&#1054;&#1040;&#1054;%20&#8220;&#1041;&#1077;&#1083;&#1075;&#1072;&#1079;&#1087;&#1088;&#1086;&#1084;&#1073;&#1072;&#1085;&#1082;&#8221;%20&#1062;&#1041;&#1059;%20&#8470;706%20%20%20%20%20%20%20%20%20%20%20%20%20%20%20%20%20%20%20%20%20%20%20%20%20%20%20%20%20%20%20%20%20%20%20BIC:%20OLMPBY2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6"/>
  <sheetViews>
    <sheetView tabSelected="1" topLeftCell="A2" workbookViewId="0">
      <selection activeCell="B8" sqref="B8"/>
    </sheetView>
  </sheetViews>
  <sheetFormatPr defaultRowHeight="15" x14ac:dyDescent="0.25"/>
  <cols>
    <col min="1" max="1" width="3" style="1" customWidth="1"/>
    <col min="2" max="2" width="58.28515625" style="133" customWidth="1"/>
    <col min="3" max="3" width="8.140625" style="182" customWidth="1"/>
    <col min="4" max="4" width="8.140625" style="134" customWidth="1"/>
    <col min="5" max="5" width="0.7109375" style="13" customWidth="1"/>
    <col min="6" max="6" width="8.140625" style="135" customWidth="1"/>
    <col min="7" max="7" width="8.140625" style="15" customWidth="1"/>
    <col min="8" max="8" width="38" customWidth="1"/>
  </cols>
  <sheetData>
    <row r="1" spans="1:11" ht="19.5" thickBot="1" x14ac:dyDescent="0.35">
      <c r="A1" s="1" t="s">
        <v>0</v>
      </c>
      <c r="B1" s="2" t="s">
        <v>1</v>
      </c>
      <c r="C1" s="153"/>
      <c r="D1" s="3"/>
      <c r="E1" s="3"/>
      <c r="F1" s="4"/>
      <c r="G1" s="4"/>
    </row>
    <row r="2" spans="1:11" ht="17.25" customHeight="1" x14ac:dyDescent="0.25">
      <c r="B2" s="5" t="s">
        <v>2</v>
      </c>
      <c r="C2" s="154" t="s">
        <v>3</v>
      </c>
      <c r="D2" s="6"/>
      <c r="E2" s="7"/>
      <c r="F2" s="8"/>
      <c r="G2" s="9"/>
      <c r="H2" s="10"/>
    </row>
    <row r="3" spans="1:11" x14ac:dyDescent="0.25">
      <c r="B3" s="11" t="s">
        <v>4</v>
      </c>
      <c r="C3" s="155" t="s">
        <v>5</v>
      </c>
      <c r="D3" s="12"/>
      <c r="F3" s="14"/>
    </row>
    <row r="4" spans="1:11" ht="19.5" customHeight="1" thickBot="1" x14ac:dyDescent="0.3">
      <c r="B4" s="239" t="s">
        <v>6</v>
      </c>
      <c r="C4" s="240"/>
      <c r="D4" s="240"/>
      <c r="E4" s="240"/>
      <c r="F4" s="240"/>
      <c r="G4" s="240"/>
      <c r="H4" s="16"/>
    </row>
    <row r="5" spans="1:11" ht="15.75" thickBot="1" x14ac:dyDescent="0.3">
      <c r="A5" s="17"/>
      <c r="B5" s="18" t="s">
        <v>150</v>
      </c>
      <c r="C5" s="230">
        <v>45415</v>
      </c>
      <c r="D5" s="19"/>
      <c r="E5" s="20"/>
      <c r="F5" s="21" t="s">
        <v>7</v>
      </c>
      <c r="G5" s="22"/>
      <c r="I5" s="17"/>
      <c r="J5" s="17"/>
      <c r="K5" s="17"/>
    </row>
    <row r="6" spans="1:11" ht="35.25" thickBot="1" x14ac:dyDescent="0.3">
      <c r="A6" s="202" t="s">
        <v>8</v>
      </c>
      <c r="B6" s="23" t="s">
        <v>9</v>
      </c>
      <c r="C6" s="156" t="s">
        <v>10</v>
      </c>
      <c r="D6" s="24" t="s">
        <v>11</v>
      </c>
      <c r="E6" s="25"/>
      <c r="F6" s="26" t="s">
        <v>12</v>
      </c>
      <c r="G6" s="27" t="s">
        <v>13</v>
      </c>
      <c r="H6" t="s">
        <v>14</v>
      </c>
    </row>
    <row r="7" spans="1:11" x14ac:dyDescent="0.25">
      <c r="A7" s="203"/>
      <c r="B7" s="204" t="s">
        <v>151</v>
      </c>
      <c r="C7" s="205"/>
      <c r="D7" s="206"/>
      <c r="E7" s="207"/>
      <c r="F7" s="208"/>
      <c r="G7" s="209"/>
    </row>
    <row r="8" spans="1:11" ht="18" x14ac:dyDescent="0.25">
      <c r="A8" s="210">
        <v>1</v>
      </c>
      <c r="B8" s="231" t="s">
        <v>152</v>
      </c>
      <c r="C8" s="211">
        <v>240</v>
      </c>
      <c r="D8" s="36">
        <f>C8+(C8*20/100)</f>
        <v>288</v>
      </c>
      <c r="E8" s="37"/>
      <c r="F8" s="38">
        <f>C8-(C8*5/100)</f>
        <v>228</v>
      </c>
      <c r="G8" s="36">
        <f>F8+(F8*20/100)</f>
        <v>273.60000000000002</v>
      </c>
      <c r="H8" s="212" t="s">
        <v>139</v>
      </c>
    </row>
    <row r="9" spans="1:11" ht="18.75" thickBot="1" x14ac:dyDescent="0.3">
      <c r="A9" s="213">
        <f>A8+1</f>
        <v>2</v>
      </c>
      <c r="B9" s="232" t="s">
        <v>153</v>
      </c>
      <c r="C9" s="214">
        <v>285</v>
      </c>
      <c r="D9" s="57">
        <f>C9+(C9*20/100)</f>
        <v>342</v>
      </c>
      <c r="E9" s="58"/>
      <c r="F9" s="215">
        <f>C9-(C9*5/100)</f>
        <v>270.75</v>
      </c>
      <c r="G9" s="57">
        <f>F9+(F9*20/100)</f>
        <v>324.89999999999998</v>
      </c>
      <c r="H9" s="212" t="s">
        <v>139</v>
      </c>
    </row>
    <row r="10" spans="1:11" x14ac:dyDescent="0.25">
      <c r="A10" s="28"/>
      <c r="B10" s="29" t="s">
        <v>15</v>
      </c>
      <c r="C10" s="157"/>
      <c r="D10" s="30"/>
      <c r="E10" s="31"/>
      <c r="F10" s="32" t="s">
        <v>16</v>
      </c>
      <c r="G10" s="33"/>
    </row>
    <row r="11" spans="1:11" x14ac:dyDescent="0.25">
      <c r="A11" s="44">
        <f>A9+1</f>
        <v>3</v>
      </c>
      <c r="B11" s="35" t="s">
        <v>17</v>
      </c>
      <c r="C11" s="158">
        <v>32</v>
      </c>
      <c r="D11" s="36">
        <f t="shared" ref="D11:D22" si="0">C11+(C11*20/100)</f>
        <v>38.4</v>
      </c>
      <c r="E11" s="37"/>
      <c r="F11" s="38">
        <f t="shared" ref="F11:F22" si="1">C11-(C11*5/100)</f>
        <v>30.4</v>
      </c>
      <c r="G11" s="36">
        <f t="shared" ref="G11:G32" si="2">F11+(F11*20/100)</f>
        <v>36.479999999999997</v>
      </c>
      <c r="H11" s="39"/>
      <c r="I11" s="39"/>
      <c r="J11" s="39"/>
      <c r="K11" s="39"/>
    </row>
    <row r="12" spans="1:11" x14ac:dyDescent="0.25">
      <c r="A12" s="34">
        <f t="shared" ref="A12:A22" si="3">A11+1</f>
        <v>4</v>
      </c>
      <c r="B12" s="35" t="s">
        <v>98</v>
      </c>
      <c r="C12" s="158">
        <v>24</v>
      </c>
      <c r="D12" s="36">
        <f t="shared" si="0"/>
        <v>28.8</v>
      </c>
      <c r="E12" s="37"/>
      <c r="F12" s="38">
        <f t="shared" si="1"/>
        <v>22.8</v>
      </c>
      <c r="G12" s="36">
        <f>F12+(F12*20/100)</f>
        <v>27.36</v>
      </c>
      <c r="H12" s="39"/>
      <c r="I12" s="39"/>
      <c r="J12" s="39"/>
      <c r="K12" s="39"/>
    </row>
    <row r="13" spans="1:11" x14ac:dyDescent="0.25">
      <c r="A13" s="34">
        <f t="shared" si="3"/>
        <v>5</v>
      </c>
      <c r="B13" s="35" t="s">
        <v>18</v>
      </c>
      <c r="C13" s="158">
        <v>36</v>
      </c>
      <c r="D13" s="36">
        <f t="shared" si="0"/>
        <v>43.2</v>
      </c>
      <c r="E13" s="37"/>
      <c r="F13" s="38">
        <f t="shared" si="1"/>
        <v>34.200000000000003</v>
      </c>
      <c r="G13" s="36">
        <f>F13+(F13*20/100)</f>
        <v>41.040000000000006</v>
      </c>
      <c r="H13" s="39"/>
      <c r="I13" s="39"/>
      <c r="J13" s="39"/>
      <c r="K13" s="39"/>
    </row>
    <row r="14" spans="1:11" x14ac:dyDescent="0.25">
      <c r="A14" s="34">
        <f t="shared" si="3"/>
        <v>6</v>
      </c>
      <c r="B14" s="35" t="s">
        <v>19</v>
      </c>
      <c r="C14" s="158">
        <v>36</v>
      </c>
      <c r="D14" s="36">
        <f t="shared" si="0"/>
        <v>43.2</v>
      </c>
      <c r="E14" s="37"/>
      <c r="F14" s="38">
        <f t="shared" si="1"/>
        <v>34.200000000000003</v>
      </c>
      <c r="G14" s="36">
        <f t="shared" si="2"/>
        <v>41.040000000000006</v>
      </c>
      <c r="H14" s="39"/>
      <c r="I14" s="39"/>
      <c r="J14" s="39"/>
      <c r="K14" s="39"/>
    </row>
    <row r="15" spans="1:11" x14ac:dyDescent="0.25">
      <c r="A15" s="34">
        <f t="shared" si="3"/>
        <v>7</v>
      </c>
      <c r="B15" s="35" t="s">
        <v>20</v>
      </c>
      <c r="C15" s="158">
        <v>56</v>
      </c>
      <c r="D15" s="36">
        <f t="shared" si="0"/>
        <v>67.2</v>
      </c>
      <c r="E15" s="37"/>
      <c r="F15" s="38">
        <f t="shared" si="1"/>
        <v>53.2</v>
      </c>
      <c r="G15" s="36">
        <f t="shared" si="2"/>
        <v>63.84</v>
      </c>
      <c r="H15" s="39"/>
      <c r="I15" s="39"/>
      <c r="J15" s="39"/>
      <c r="K15" s="39"/>
    </row>
    <row r="16" spans="1:11" x14ac:dyDescent="0.25">
      <c r="A16" s="34">
        <f t="shared" si="3"/>
        <v>8</v>
      </c>
      <c r="B16" s="35" t="s">
        <v>99</v>
      </c>
      <c r="C16" s="158">
        <v>40</v>
      </c>
      <c r="D16" s="36">
        <f t="shared" si="0"/>
        <v>48</v>
      </c>
      <c r="E16" s="37"/>
      <c r="F16" s="38">
        <f t="shared" si="1"/>
        <v>38</v>
      </c>
      <c r="G16" s="36">
        <f>F16+(F16*20/100)</f>
        <v>45.6</v>
      </c>
      <c r="H16" s="39"/>
      <c r="I16" s="39"/>
      <c r="J16" s="39"/>
      <c r="K16" s="39"/>
    </row>
    <row r="17" spans="1:11" ht="24.75" x14ac:dyDescent="0.25">
      <c r="A17" s="34">
        <f t="shared" si="3"/>
        <v>9</v>
      </c>
      <c r="B17" s="35" t="s">
        <v>100</v>
      </c>
      <c r="C17" s="158">
        <v>52</v>
      </c>
      <c r="D17" s="36">
        <f t="shared" si="0"/>
        <v>62.4</v>
      </c>
      <c r="E17" s="37"/>
      <c r="F17" s="38">
        <f t="shared" si="1"/>
        <v>49.4</v>
      </c>
      <c r="G17" s="36">
        <f>F17+(F17*20/100)</f>
        <v>59.28</v>
      </c>
      <c r="H17" s="39"/>
      <c r="I17" s="39"/>
      <c r="J17" s="39"/>
      <c r="K17" s="39"/>
    </row>
    <row r="18" spans="1:11" ht="24.75" x14ac:dyDescent="0.25">
      <c r="A18" s="34">
        <f t="shared" si="3"/>
        <v>10</v>
      </c>
      <c r="B18" s="35" t="s">
        <v>101</v>
      </c>
      <c r="C18" s="158">
        <v>59</v>
      </c>
      <c r="D18" s="36">
        <f t="shared" si="0"/>
        <v>70.8</v>
      </c>
      <c r="E18" s="37"/>
      <c r="F18" s="38">
        <f t="shared" si="1"/>
        <v>56.05</v>
      </c>
      <c r="G18" s="36">
        <f>F18+(F18*20/100)</f>
        <v>67.259999999999991</v>
      </c>
      <c r="H18" s="39"/>
      <c r="I18" s="39"/>
      <c r="J18" s="39"/>
      <c r="K18" s="39"/>
    </row>
    <row r="19" spans="1:11" x14ac:dyDescent="0.25">
      <c r="A19" s="34">
        <f t="shared" si="3"/>
        <v>11</v>
      </c>
      <c r="B19" s="40" t="s">
        <v>21</v>
      </c>
      <c r="C19" s="159">
        <v>32</v>
      </c>
      <c r="D19" s="36">
        <f t="shared" si="0"/>
        <v>38.4</v>
      </c>
      <c r="E19" s="37"/>
      <c r="F19" s="38">
        <f t="shared" si="1"/>
        <v>30.4</v>
      </c>
      <c r="G19" s="36">
        <f t="shared" si="2"/>
        <v>36.479999999999997</v>
      </c>
      <c r="H19" s="39"/>
      <c r="I19" s="39"/>
      <c r="J19" s="39"/>
      <c r="K19" s="39"/>
    </row>
    <row r="20" spans="1:11" x14ac:dyDescent="0.25">
      <c r="A20" s="34">
        <f t="shared" si="3"/>
        <v>12</v>
      </c>
      <c r="B20" s="40" t="s">
        <v>22</v>
      </c>
      <c r="C20" s="123">
        <v>56</v>
      </c>
      <c r="D20" s="36">
        <f t="shared" si="0"/>
        <v>67.2</v>
      </c>
      <c r="E20" s="37"/>
      <c r="F20" s="38">
        <f t="shared" si="1"/>
        <v>53.2</v>
      </c>
      <c r="G20" s="36">
        <f t="shared" si="2"/>
        <v>63.84</v>
      </c>
      <c r="H20" s="39"/>
      <c r="I20" s="39"/>
      <c r="J20" s="39"/>
      <c r="K20" s="39"/>
    </row>
    <row r="21" spans="1:11" x14ac:dyDescent="0.25">
      <c r="A21" s="34">
        <f t="shared" si="3"/>
        <v>13</v>
      </c>
      <c r="B21" s="40" t="s">
        <v>154</v>
      </c>
      <c r="C21" s="216">
        <v>24</v>
      </c>
      <c r="D21" s="36">
        <f t="shared" si="0"/>
        <v>28.8</v>
      </c>
      <c r="E21" s="37"/>
      <c r="F21" s="38">
        <f t="shared" si="1"/>
        <v>22.8</v>
      </c>
      <c r="G21" s="36">
        <f t="shared" si="2"/>
        <v>27.36</v>
      </c>
      <c r="H21" s="39"/>
      <c r="I21" s="39"/>
      <c r="J21" s="39"/>
      <c r="K21" s="39"/>
    </row>
    <row r="22" spans="1:11" ht="15.75" thickBot="1" x14ac:dyDescent="0.3">
      <c r="A22" s="34">
        <f t="shared" si="3"/>
        <v>14</v>
      </c>
      <c r="B22" s="41" t="s">
        <v>23</v>
      </c>
      <c r="C22" s="160">
        <v>40</v>
      </c>
      <c r="D22" s="36">
        <f t="shared" si="0"/>
        <v>48</v>
      </c>
      <c r="E22" s="37"/>
      <c r="F22" s="38">
        <f t="shared" si="1"/>
        <v>38</v>
      </c>
      <c r="G22" s="36">
        <f t="shared" si="2"/>
        <v>45.6</v>
      </c>
      <c r="H22" s="39"/>
      <c r="I22" s="39"/>
      <c r="J22" s="39"/>
      <c r="K22" s="39"/>
    </row>
    <row r="23" spans="1:11" x14ac:dyDescent="0.25">
      <c r="A23" s="42"/>
      <c r="B23" s="43" t="s">
        <v>134</v>
      </c>
      <c r="C23" s="124"/>
      <c r="D23" s="30"/>
      <c r="E23" s="31"/>
      <c r="F23" s="32"/>
      <c r="G23" s="30"/>
      <c r="H23" s="39"/>
      <c r="I23" s="39"/>
      <c r="J23" s="39"/>
      <c r="K23" s="39"/>
    </row>
    <row r="24" spans="1:11" ht="25.5" x14ac:dyDescent="0.25">
      <c r="A24" s="44">
        <f>A22+1</f>
        <v>15</v>
      </c>
      <c r="B24" s="136" t="s">
        <v>135</v>
      </c>
      <c r="C24" s="124">
        <v>389</v>
      </c>
      <c r="D24" s="45">
        <f t="shared" ref="D24:D32" si="4">C24+(C24*20/100)</f>
        <v>466.8</v>
      </c>
      <c r="E24" s="46"/>
      <c r="F24" s="47">
        <f t="shared" ref="F24:F32" si="5">C24-(C24*5/100)</f>
        <v>369.55</v>
      </c>
      <c r="G24" s="45">
        <f t="shared" si="2"/>
        <v>443.46000000000004</v>
      </c>
      <c r="H24" s="39"/>
      <c r="I24" s="39"/>
      <c r="J24" s="39"/>
      <c r="K24" s="39"/>
    </row>
    <row r="25" spans="1:11" x14ac:dyDescent="0.25">
      <c r="A25" s="34">
        <f t="shared" ref="A25:A32" si="6">A24+1</f>
        <v>16</v>
      </c>
      <c r="B25" s="183" t="s">
        <v>24</v>
      </c>
      <c r="C25" s="124">
        <v>560</v>
      </c>
      <c r="D25" s="45">
        <f t="shared" si="4"/>
        <v>672</v>
      </c>
      <c r="E25" s="46"/>
      <c r="F25" s="47">
        <f>C25-(C25*5/100)</f>
        <v>532</v>
      </c>
      <c r="G25" s="45">
        <f>F25+(F25*20/100)</f>
        <v>638.4</v>
      </c>
      <c r="H25" s="39"/>
      <c r="I25" s="39"/>
      <c r="J25" s="39"/>
      <c r="K25" s="39"/>
    </row>
    <row r="26" spans="1:11" ht="27" x14ac:dyDescent="0.25">
      <c r="A26" s="34">
        <f t="shared" si="6"/>
        <v>17</v>
      </c>
      <c r="B26" s="184" t="s">
        <v>25</v>
      </c>
      <c r="C26" s="124">
        <v>690</v>
      </c>
      <c r="D26" s="45">
        <f t="shared" si="4"/>
        <v>828</v>
      </c>
      <c r="E26" s="46"/>
      <c r="F26" s="47">
        <f>C26-(C26*5/100)</f>
        <v>655.5</v>
      </c>
      <c r="G26" s="45">
        <f>F26+(F26*20/100)</f>
        <v>786.6</v>
      </c>
      <c r="H26" s="39"/>
      <c r="I26" s="39"/>
      <c r="J26" s="39"/>
      <c r="K26" s="39"/>
    </row>
    <row r="27" spans="1:11" ht="30" x14ac:dyDescent="0.3">
      <c r="A27" s="34">
        <f t="shared" si="6"/>
        <v>18</v>
      </c>
      <c r="B27" s="185" t="s">
        <v>133</v>
      </c>
      <c r="C27" s="124">
        <v>540</v>
      </c>
      <c r="D27" s="45">
        <f t="shared" si="4"/>
        <v>648</v>
      </c>
      <c r="E27" s="46"/>
      <c r="F27" s="47">
        <f>C27-(C27*5/100)</f>
        <v>513</v>
      </c>
      <c r="G27" s="45">
        <f>F27+(F27*20/100)</f>
        <v>615.6</v>
      </c>
      <c r="H27" s="39"/>
      <c r="I27" s="39"/>
      <c r="J27" s="39"/>
      <c r="K27" s="39"/>
    </row>
    <row r="28" spans="1:11" ht="25.5" x14ac:dyDescent="0.25">
      <c r="A28" s="34">
        <f t="shared" si="6"/>
        <v>19</v>
      </c>
      <c r="B28" s="233" t="s">
        <v>138</v>
      </c>
      <c r="C28" s="124">
        <v>729</v>
      </c>
      <c r="D28" s="45">
        <f t="shared" si="4"/>
        <v>874.8</v>
      </c>
      <c r="E28" s="46"/>
      <c r="F28" s="47">
        <f t="shared" si="5"/>
        <v>692.55</v>
      </c>
      <c r="G28" s="45">
        <f t="shared" si="2"/>
        <v>831.06</v>
      </c>
      <c r="H28" s="212" t="s">
        <v>139</v>
      </c>
      <c r="I28" s="39"/>
      <c r="J28" s="39"/>
      <c r="K28" s="39"/>
    </row>
    <row r="29" spans="1:11" ht="25.5" x14ac:dyDescent="0.25">
      <c r="A29" s="34">
        <f t="shared" si="6"/>
        <v>20</v>
      </c>
      <c r="B29" s="136" t="s">
        <v>136</v>
      </c>
      <c r="C29" s="124">
        <v>789</v>
      </c>
      <c r="D29" s="45">
        <f t="shared" si="4"/>
        <v>946.8</v>
      </c>
      <c r="E29" s="46"/>
      <c r="F29" s="47">
        <f t="shared" si="5"/>
        <v>749.55</v>
      </c>
      <c r="G29" s="45">
        <f t="shared" si="2"/>
        <v>899.45999999999992</v>
      </c>
      <c r="H29" s="48"/>
      <c r="I29" s="39"/>
      <c r="J29" s="39"/>
      <c r="K29" s="39"/>
    </row>
    <row r="30" spans="1:11" ht="15.75" x14ac:dyDescent="0.25">
      <c r="A30" s="34">
        <f t="shared" si="6"/>
        <v>21</v>
      </c>
      <c r="B30" s="136" t="s">
        <v>137</v>
      </c>
      <c r="C30" s="124">
        <v>309</v>
      </c>
      <c r="D30" s="45">
        <f t="shared" si="4"/>
        <v>370.8</v>
      </c>
      <c r="E30" s="46"/>
      <c r="F30" s="47">
        <f t="shared" si="5"/>
        <v>293.55</v>
      </c>
      <c r="G30" s="45">
        <f t="shared" si="2"/>
        <v>352.26</v>
      </c>
      <c r="H30" s="48"/>
      <c r="I30" s="39"/>
      <c r="J30" s="39"/>
      <c r="K30" s="39"/>
    </row>
    <row r="31" spans="1:11" ht="15.75" x14ac:dyDescent="0.25">
      <c r="A31" s="34">
        <f t="shared" si="6"/>
        <v>22</v>
      </c>
      <c r="B31" s="136" t="s">
        <v>102</v>
      </c>
      <c r="C31" s="124">
        <v>260</v>
      </c>
      <c r="D31" s="45">
        <f t="shared" si="4"/>
        <v>312</v>
      </c>
      <c r="E31" s="46"/>
      <c r="F31" s="47">
        <f t="shared" si="5"/>
        <v>247</v>
      </c>
      <c r="G31" s="45">
        <f t="shared" si="2"/>
        <v>296.39999999999998</v>
      </c>
      <c r="H31" s="48"/>
      <c r="I31" s="39"/>
      <c r="J31" s="39"/>
      <c r="K31" s="39"/>
    </row>
    <row r="32" spans="1:11" ht="16.5" thickBot="1" x14ac:dyDescent="0.3">
      <c r="A32" s="34">
        <f t="shared" si="6"/>
        <v>23</v>
      </c>
      <c r="B32" s="186" t="s">
        <v>26</v>
      </c>
      <c r="C32" s="124">
        <v>335</v>
      </c>
      <c r="D32" s="45">
        <f t="shared" si="4"/>
        <v>402</v>
      </c>
      <c r="E32" s="46"/>
      <c r="F32" s="47">
        <f t="shared" si="5"/>
        <v>318.25</v>
      </c>
      <c r="G32" s="45">
        <f t="shared" si="2"/>
        <v>381.9</v>
      </c>
      <c r="H32" s="48"/>
      <c r="I32" s="39"/>
      <c r="J32" s="39"/>
      <c r="K32" s="39"/>
    </row>
    <row r="33" spans="1:11" x14ac:dyDescent="0.25">
      <c r="A33" s="51"/>
      <c r="B33" s="52" t="s">
        <v>27</v>
      </c>
      <c r="C33" s="161"/>
      <c r="D33" s="53"/>
      <c r="E33" s="54"/>
      <c r="F33" s="55" t="s">
        <v>16</v>
      </c>
      <c r="G33" s="56"/>
      <c r="H33" s="39"/>
      <c r="I33" s="39"/>
      <c r="J33" s="39"/>
      <c r="K33" s="39"/>
    </row>
    <row r="34" spans="1:11" x14ac:dyDescent="0.25">
      <c r="A34" s="44" t="s">
        <v>181</v>
      </c>
      <c r="B34" s="137" t="s">
        <v>103</v>
      </c>
      <c r="C34" s="162">
        <v>83</v>
      </c>
      <c r="D34" s="36">
        <f>C34+(C34*20/100)</f>
        <v>99.6</v>
      </c>
      <c r="E34" s="37"/>
      <c r="F34" s="88">
        <f>C34-(C34*5/100)</f>
        <v>78.849999999999994</v>
      </c>
      <c r="G34" s="36">
        <f>F34+(F34*20/100)</f>
        <v>94.61999999999999</v>
      </c>
      <c r="H34" s="39"/>
      <c r="I34" s="39"/>
      <c r="J34" s="39"/>
      <c r="K34" s="39"/>
    </row>
    <row r="35" spans="1:11" ht="15.75" thickBot="1" x14ac:dyDescent="0.3">
      <c r="A35" s="34">
        <f>A34+1</f>
        <v>25</v>
      </c>
      <c r="B35" s="62" t="s">
        <v>28</v>
      </c>
      <c r="C35" s="163">
        <v>90</v>
      </c>
      <c r="D35" s="138">
        <f>C35+(C35*20/100)</f>
        <v>108</v>
      </c>
      <c r="E35" s="139"/>
      <c r="F35" s="140">
        <f>C35-(C35*5/100)</f>
        <v>85.5</v>
      </c>
      <c r="G35" s="138">
        <f>F35+(F35*20/100)</f>
        <v>102.6</v>
      </c>
      <c r="H35" s="39"/>
      <c r="I35" s="39"/>
      <c r="J35" s="39"/>
      <c r="K35" s="39"/>
    </row>
    <row r="36" spans="1:11" x14ac:dyDescent="0.25">
      <c r="A36" s="42"/>
      <c r="B36" s="60"/>
      <c r="C36" s="164"/>
      <c r="D36" s="30"/>
      <c r="E36" s="31"/>
      <c r="F36" s="61"/>
      <c r="G36" s="30"/>
      <c r="H36" s="39"/>
      <c r="I36" s="39"/>
      <c r="J36" s="39"/>
      <c r="K36" s="39"/>
    </row>
    <row r="37" spans="1:11" x14ac:dyDescent="0.25">
      <c r="A37" s="44">
        <f>A35+1</f>
        <v>26</v>
      </c>
      <c r="B37" s="100" t="s">
        <v>104</v>
      </c>
      <c r="C37" s="164">
        <v>68</v>
      </c>
      <c r="D37" s="36">
        <f>C37+(C37*20/100)</f>
        <v>81.599999999999994</v>
      </c>
      <c r="E37" s="37"/>
      <c r="F37" s="88">
        <f>C37-(C37*5/100)</f>
        <v>64.599999999999994</v>
      </c>
      <c r="G37" s="36">
        <f>F37+(F37*20/100)</f>
        <v>77.52</v>
      </c>
      <c r="H37" s="39"/>
      <c r="I37" s="39"/>
      <c r="J37" s="39"/>
      <c r="K37" s="39"/>
    </row>
    <row r="38" spans="1:11" ht="15.75" thickBot="1" x14ac:dyDescent="0.3">
      <c r="A38" s="34">
        <f>A37+1</f>
        <v>27</v>
      </c>
      <c r="B38" s="62" t="s">
        <v>29</v>
      </c>
      <c r="C38" s="164">
        <v>68</v>
      </c>
      <c r="D38" s="57">
        <f>C38+(C38*20/100)</f>
        <v>81.599999999999994</v>
      </c>
      <c r="E38" s="58"/>
      <c r="F38" s="59">
        <f>C38-(C38*5/100)</f>
        <v>64.599999999999994</v>
      </c>
      <c r="G38" s="57">
        <f>F38+(F38*20/100)</f>
        <v>77.52</v>
      </c>
      <c r="H38" s="39"/>
      <c r="I38" s="39"/>
      <c r="J38" s="39"/>
      <c r="K38" s="39"/>
    </row>
    <row r="39" spans="1:11" ht="15.75" customHeight="1" x14ac:dyDescent="0.25">
      <c r="A39" s="63"/>
      <c r="B39" s="64" t="s">
        <v>105</v>
      </c>
      <c r="C39" s="165"/>
      <c r="D39" s="53"/>
      <c r="E39" s="54"/>
      <c r="F39" s="55"/>
      <c r="G39" s="53"/>
      <c r="H39" s="39"/>
      <c r="I39" s="39"/>
      <c r="J39" s="39"/>
      <c r="K39" s="39"/>
    </row>
    <row r="40" spans="1:11" x14ac:dyDescent="0.25">
      <c r="A40" s="44">
        <f>A38+1</f>
        <v>28</v>
      </c>
      <c r="B40" s="92" t="s">
        <v>93</v>
      </c>
      <c r="C40" s="164">
        <v>40.9</v>
      </c>
      <c r="D40" s="36">
        <f>C40+(C40*20/100)</f>
        <v>49.08</v>
      </c>
      <c r="E40" s="37"/>
      <c r="F40" s="38">
        <f>C40-(C40*5/100)</f>
        <v>38.854999999999997</v>
      </c>
      <c r="G40" s="36">
        <f>F40+(F40*20/100)</f>
        <v>46.625999999999998</v>
      </c>
      <c r="H40" s="39"/>
      <c r="I40" s="39"/>
      <c r="J40" s="39"/>
      <c r="K40" s="39"/>
    </row>
    <row r="41" spans="1:11" x14ac:dyDescent="0.25">
      <c r="A41" s="34">
        <f>A40+1</f>
        <v>29</v>
      </c>
      <c r="B41" s="92" t="s">
        <v>94</v>
      </c>
      <c r="C41" s="164">
        <v>40.9</v>
      </c>
      <c r="D41" s="36">
        <f>C41+(C41*20/100)</f>
        <v>49.08</v>
      </c>
      <c r="E41" s="37"/>
      <c r="F41" s="38">
        <f>C41-(C41*5/100)</f>
        <v>38.854999999999997</v>
      </c>
      <c r="G41" s="36">
        <f>F41+(F41*20/100)</f>
        <v>46.625999999999998</v>
      </c>
      <c r="H41" s="39"/>
      <c r="I41" s="39"/>
      <c r="J41" s="39"/>
      <c r="K41" s="39"/>
    </row>
    <row r="42" spans="1:11" x14ac:dyDescent="0.25">
      <c r="A42" s="34">
        <f>A41+1</f>
        <v>30</v>
      </c>
      <c r="B42" s="92" t="s">
        <v>95</v>
      </c>
      <c r="C42" s="164">
        <v>40.9</v>
      </c>
      <c r="D42" s="36">
        <f>C42+(C42*20/100)</f>
        <v>49.08</v>
      </c>
      <c r="E42" s="37"/>
      <c r="F42" s="38">
        <f>C42-(C42*5/100)</f>
        <v>38.854999999999997</v>
      </c>
      <c r="G42" s="36">
        <f>F42+(F42*20/100)</f>
        <v>46.625999999999998</v>
      </c>
      <c r="H42" s="39"/>
      <c r="I42" s="39"/>
      <c r="J42" s="39"/>
      <c r="K42" s="39"/>
    </row>
    <row r="43" spans="1:11" x14ac:dyDescent="0.25">
      <c r="A43" s="34">
        <f>A42+1</f>
        <v>31</v>
      </c>
      <c r="B43" s="141" t="s">
        <v>96</v>
      </c>
      <c r="C43" s="164">
        <v>46.9</v>
      </c>
      <c r="D43" s="36">
        <f>C43+(C43*20/100)</f>
        <v>56.28</v>
      </c>
      <c r="E43" s="37"/>
      <c r="F43" s="38">
        <f>C43-(C43*5/100)</f>
        <v>44.555</v>
      </c>
      <c r="G43" s="36">
        <f>F43+(F43*20/100)</f>
        <v>53.466000000000001</v>
      </c>
      <c r="H43" s="39"/>
      <c r="I43" s="39"/>
      <c r="J43" s="39"/>
      <c r="K43" s="39"/>
    </row>
    <row r="44" spans="1:11" ht="15.75" thickBot="1" x14ac:dyDescent="0.3">
      <c r="A44" s="34">
        <f>A43+1</f>
        <v>32</v>
      </c>
      <c r="B44" s="142" t="s">
        <v>97</v>
      </c>
      <c r="C44" s="164">
        <v>46.9</v>
      </c>
      <c r="D44" s="36">
        <f>C44+(C44*20/100)</f>
        <v>56.28</v>
      </c>
      <c r="E44" s="37"/>
      <c r="F44" s="38">
        <f>C44-(C44*5/100)</f>
        <v>44.555</v>
      </c>
      <c r="G44" s="36">
        <f>F44+(F44*20/100)</f>
        <v>53.466000000000001</v>
      </c>
      <c r="H44" s="39"/>
      <c r="I44" s="39"/>
      <c r="J44" s="39"/>
      <c r="K44" s="39"/>
    </row>
    <row r="45" spans="1:11" x14ac:dyDescent="0.25">
      <c r="A45" s="65"/>
      <c r="B45" s="66" t="s">
        <v>34</v>
      </c>
      <c r="C45" s="166"/>
      <c r="D45" s="67"/>
      <c r="E45" s="68"/>
      <c r="F45" s="69" t="s">
        <v>16</v>
      </c>
      <c r="G45" s="56"/>
      <c r="H45" s="39"/>
      <c r="I45" s="39"/>
      <c r="J45" s="39"/>
      <c r="K45" s="39"/>
    </row>
    <row r="46" spans="1:11" x14ac:dyDescent="0.25">
      <c r="A46" s="44">
        <f>A44+1</f>
        <v>33</v>
      </c>
      <c r="B46" s="187" t="s">
        <v>35</v>
      </c>
      <c r="C46" s="121">
        <v>230</v>
      </c>
      <c r="D46" s="71">
        <f t="shared" ref="D46:D67" si="7">C46+(C46*20/100)</f>
        <v>276</v>
      </c>
      <c r="E46" s="72"/>
      <c r="F46" s="61">
        <f t="shared" ref="F46:F67" si="8">C46-(C46*5/100)</f>
        <v>218.5</v>
      </c>
      <c r="G46" s="30">
        <f t="shared" ref="G46:G67" si="9">F46+(F46*20/100)</f>
        <v>262.2</v>
      </c>
      <c r="H46" s="39"/>
      <c r="I46" s="39"/>
      <c r="J46" s="39"/>
      <c r="K46" s="39"/>
    </row>
    <row r="47" spans="1:11" ht="24.75" x14ac:dyDescent="0.25">
      <c r="A47" s="34">
        <f>A46+1</f>
        <v>34</v>
      </c>
      <c r="B47" s="234" t="s">
        <v>140</v>
      </c>
      <c r="C47" s="217">
        <v>437</v>
      </c>
      <c r="D47" s="71">
        <f t="shared" si="7"/>
        <v>524.4</v>
      </c>
      <c r="E47" s="72"/>
      <c r="F47" s="61">
        <f t="shared" si="8"/>
        <v>415.15</v>
      </c>
      <c r="G47" s="30">
        <f t="shared" si="9"/>
        <v>498.17999999999995</v>
      </c>
      <c r="H47" s="212" t="s">
        <v>139</v>
      </c>
      <c r="I47" s="39"/>
      <c r="J47" s="39"/>
      <c r="K47" s="39"/>
    </row>
    <row r="48" spans="1:11" ht="24.75" x14ac:dyDescent="0.25">
      <c r="A48" s="34">
        <f>A47+1</f>
        <v>35</v>
      </c>
      <c r="B48" s="234" t="s">
        <v>141</v>
      </c>
      <c r="C48" s="217">
        <v>340</v>
      </c>
      <c r="D48" s="71">
        <f>C48+(C48*20/100)</f>
        <v>408</v>
      </c>
      <c r="E48" s="72"/>
      <c r="F48" s="61">
        <f>C48-(C48*5/100)</f>
        <v>323</v>
      </c>
      <c r="G48" s="30">
        <f>F48+(F48*20/100)</f>
        <v>387.6</v>
      </c>
      <c r="H48" s="212" t="s">
        <v>139</v>
      </c>
      <c r="I48" s="39"/>
      <c r="J48" s="39"/>
      <c r="K48" s="39"/>
    </row>
    <row r="49" spans="1:11" ht="24.75" x14ac:dyDescent="0.25">
      <c r="A49" s="34">
        <f>A48+1</f>
        <v>36</v>
      </c>
      <c r="B49" s="234" t="s">
        <v>142</v>
      </c>
      <c r="C49" s="217">
        <v>355</v>
      </c>
      <c r="D49" s="71">
        <f>C49+(C49*20/100)</f>
        <v>426</v>
      </c>
      <c r="E49" s="72"/>
      <c r="F49" s="61">
        <f>C49-(C49*5/100)</f>
        <v>337.25</v>
      </c>
      <c r="G49" s="30">
        <f>F49+(F49*20/100)</f>
        <v>404.7</v>
      </c>
      <c r="H49" s="212" t="s">
        <v>139</v>
      </c>
      <c r="I49" s="39"/>
      <c r="J49" s="39"/>
      <c r="K49" s="39"/>
    </row>
    <row r="50" spans="1:11" x14ac:dyDescent="0.25">
      <c r="A50" s="34">
        <f>A49+1</f>
        <v>37</v>
      </c>
      <c r="B50" s="143" t="s">
        <v>106</v>
      </c>
      <c r="C50" s="121">
        <v>159</v>
      </c>
      <c r="D50" s="73">
        <f t="shared" si="7"/>
        <v>190.8</v>
      </c>
      <c r="E50" s="74"/>
      <c r="F50" s="75">
        <f t="shared" si="8"/>
        <v>151.05000000000001</v>
      </c>
      <c r="G50" s="36">
        <f t="shared" si="9"/>
        <v>181.26000000000002</v>
      </c>
      <c r="H50" s="39"/>
      <c r="I50" s="39"/>
      <c r="J50" s="39"/>
      <c r="K50" s="39"/>
    </row>
    <row r="51" spans="1:11" x14ac:dyDescent="0.25">
      <c r="A51" s="34">
        <f t="shared" ref="A51:A67" si="10">A50+1</f>
        <v>38</v>
      </c>
      <c r="B51" s="143" t="s">
        <v>107</v>
      </c>
      <c r="C51" s="121">
        <v>409</v>
      </c>
      <c r="D51" s="73">
        <f t="shared" si="7"/>
        <v>490.8</v>
      </c>
      <c r="E51" s="74"/>
      <c r="F51" s="75">
        <f t="shared" si="8"/>
        <v>388.55</v>
      </c>
      <c r="G51" s="36">
        <f t="shared" si="9"/>
        <v>466.26</v>
      </c>
      <c r="H51" s="39"/>
      <c r="I51" s="39"/>
      <c r="J51" s="39"/>
      <c r="K51" s="39"/>
    </row>
    <row r="52" spans="1:11" ht="15.75" thickBot="1" x14ac:dyDescent="0.3">
      <c r="A52" s="34">
        <f t="shared" si="10"/>
        <v>39</v>
      </c>
      <c r="B52" s="144" t="s">
        <v>108</v>
      </c>
      <c r="C52" s="121">
        <v>304</v>
      </c>
      <c r="D52" s="73">
        <f t="shared" si="7"/>
        <v>364.8</v>
      </c>
      <c r="E52" s="74"/>
      <c r="F52" s="75">
        <f t="shared" si="8"/>
        <v>288.8</v>
      </c>
      <c r="G52" s="36">
        <f t="shared" si="9"/>
        <v>346.56</v>
      </c>
      <c r="H52" s="39"/>
      <c r="I52" s="39"/>
      <c r="J52" s="39"/>
      <c r="K52" s="39"/>
    </row>
    <row r="53" spans="1:11" x14ac:dyDescent="0.25">
      <c r="A53" s="34">
        <f t="shared" si="10"/>
        <v>40</v>
      </c>
      <c r="B53" s="145" t="s">
        <v>155</v>
      </c>
      <c r="C53" s="121">
        <v>159</v>
      </c>
      <c r="D53" s="73">
        <f t="shared" si="7"/>
        <v>190.8</v>
      </c>
      <c r="E53" s="74"/>
      <c r="F53" s="75">
        <f t="shared" si="8"/>
        <v>151.05000000000001</v>
      </c>
      <c r="G53" s="36">
        <f t="shared" si="9"/>
        <v>181.26000000000002</v>
      </c>
      <c r="H53" s="39"/>
      <c r="I53" s="39"/>
      <c r="J53" s="39"/>
      <c r="K53" s="39"/>
    </row>
    <row r="54" spans="1:11" x14ac:dyDescent="0.25">
      <c r="A54" s="34">
        <f t="shared" si="10"/>
        <v>41</v>
      </c>
      <c r="B54" s="146" t="s">
        <v>109</v>
      </c>
      <c r="C54" s="121">
        <v>179</v>
      </c>
      <c r="D54" s="73">
        <f t="shared" si="7"/>
        <v>214.8</v>
      </c>
      <c r="E54" s="74"/>
      <c r="F54" s="75">
        <f t="shared" si="8"/>
        <v>170.05</v>
      </c>
      <c r="G54" s="36">
        <f t="shared" si="9"/>
        <v>204.06</v>
      </c>
      <c r="H54" s="39"/>
      <c r="I54" s="39"/>
      <c r="J54" s="39"/>
      <c r="K54" s="39"/>
    </row>
    <row r="55" spans="1:11" x14ac:dyDescent="0.25">
      <c r="A55" s="34">
        <f t="shared" si="10"/>
        <v>42</v>
      </c>
      <c r="B55" s="147" t="s">
        <v>110</v>
      </c>
      <c r="C55" s="121">
        <v>260</v>
      </c>
      <c r="D55" s="73">
        <f t="shared" si="7"/>
        <v>312</v>
      </c>
      <c r="E55" s="74"/>
      <c r="F55" s="75">
        <f t="shared" si="8"/>
        <v>247</v>
      </c>
      <c r="G55" s="36">
        <f t="shared" si="9"/>
        <v>296.39999999999998</v>
      </c>
      <c r="H55" s="39"/>
      <c r="I55" s="39"/>
      <c r="J55" s="39"/>
      <c r="K55" s="39"/>
    </row>
    <row r="56" spans="1:11" ht="15.75" thickBot="1" x14ac:dyDescent="0.3">
      <c r="A56" s="34">
        <f t="shared" si="10"/>
        <v>43</v>
      </c>
      <c r="B56" s="148" t="s">
        <v>36</v>
      </c>
      <c r="C56" s="121">
        <v>325</v>
      </c>
      <c r="D56" s="73">
        <f t="shared" si="7"/>
        <v>390</v>
      </c>
      <c r="E56" s="74"/>
      <c r="F56" s="75">
        <f t="shared" si="8"/>
        <v>308.75</v>
      </c>
      <c r="G56" s="36">
        <f t="shared" si="9"/>
        <v>370.5</v>
      </c>
      <c r="H56" s="39"/>
      <c r="I56" s="39"/>
      <c r="J56" s="39"/>
      <c r="K56" s="39"/>
    </row>
    <row r="57" spans="1:11" x14ac:dyDescent="0.25">
      <c r="A57" s="34">
        <f t="shared" si="10"/>
        <v>44</v>
      </c>
      <c r="B57" s="76" t="s">
        <v>37</v>
      </c>
      <c r="C57" s="167">
        <v>159</v>
      </c>
      <c r="D57" s="73">
        <f t="shared" si="7"/>
        <v>190.8</v>
      </c>
      <c r="E57" s="74"/>
      <c r="F57" s="75">
        <f t="shared" si="8"/>
        <v>151.05000000000001</v>
      </c>
      <c r="G57" s="36">
        <f t="shared" si="9"/>
        <v>181.26000000000002</v>
      </c>
      <c r="H57" s="39"/>
      <c r="I57" s="39"/>
      <c r="J57" s="39"/>
      <c r="K57" s="39"/>
    </row>
    <row r="58" spans="1:11" x14ac:dyDescent="0.25">
      <c r="A58" s="34">
        <f t="shared" si="10"/>
        <v>45</v>
      </c>
      <c r="B58" s="77" t="s">
        <v>111</v>
      </c>
      <c r="C58" s="121">
        <v>179</v>
      </c>
      <c r="D58" s="73">
        <f t="shared" si="7"/>
        <v>214.8</v>
      </c>
      <c r="E58" s="74"/>
      <c r="F58" s="75">
        <f t="shared" si="8"/>
        <v>170.05</v>
      </c>
      <c r="G58" s="36">
        <f t="shared" si="9"/>
        <v>204.06</v>
      </c>
      <c r="H58" s="39"/>
      <c r="I58" s="39"/>
      <c r="J58" s="39"/>
      <c r="K58" s="39"/>
    </row>
    <row r="59" spans="1:11" x14ac:dyDescent="0.25">
      <c r="A59" s="34">
        <f t="shared" si="10"/>
        <v>46</v>
      </c>
      <c r="B59" s="77" t="s">
        <v>112</v>
      </c>
      <c r="C59" s="121">
        <v>260</v>
      </c>
      <c r="D59" s="73">
        <f t="shared" si="7"/>
        <v>312</v>
      </c>
      <c r="E59" s="74"/>
      <c r="F59" s="75">
        <f t="shared" si="8"/>
        <v>247</v>
      </c>
      <c r="G59" s="36">
        <f t="shared" si="9"/>
        <v>296.39999999999998</v>
      </c>
      <c r="H59" s="39"/>
      <c r="I59" s="39"/>
      <c r="J59" s="39"/>
      <c r="K59" s="39"/>
    </row>
    <row r="60" spans="1:11" x14ac:dyDescent="0.25">
      <c r="A60" s="34">
        <f t="shared" si="10"/>
        <v>47</v>
      </c>
      <c r="B60" s="77" t="s">
        <v>38</v>
      </c>
      <c r="C60" s="121">
        <v>290</v>
      </c>
      <c r="D60" s="73">
        <f t="shared" si="7"/>
        <v>348</v>
      </c>
      <c r="E60" s="74"/>
      <c r="F60" s="78">
        <f t="shared" si="8"/>
        <v>275.5</v>
      </c>
      <c r="G60" s="36">
        <f t="shared" si="9"/>
        <v>330.6</v>
      </c>
      <c r="H60" s="39"/>
      <c r="I60" s="39"/>
      <c r="J60" s="39"/>
      <c r="K60" s="39"/>
    </row>
    <row r="61" spans="1:11" x14ac:dyDescent="0.25">
      <c r="A61" s="34">
        <f t="shared" si="10"/>
        <v>48</v>
      </c>
      <c r="B61" s="77" t="s">
        <v>39</v>
      </c>
      <c r="C61" s="121">
        <v>325</v>
      </c>
      <c r="D61" s="71">
        <f>C61+(C61*20/100)</f>
        <v>390</v>
      </c>
      <c r="E61" s="72"/>
      <c r="F61" s="61">
        <f>C61-(C61*5/100)</f>
        <v>308.75</v>
      </c>
      <c r="G61" s="30">
        <f>F61+(F61*20/100)</f>
        <v>370.5</v>
      </c>
      <c r="H61" s="39"/>
      <c r="I61" s="39"/>
      <c r="J61" s="39"/>
      <c r="K61" s="39"/>
    </row>
    <row r="62" spans="1:11" x14ac:dyDescent="0.25">
      <c r="A62" s="34">
        <f t="shared" si="10"/>
        <v>49</v>
      </c>
      <c r="B62" s="77" t="s">
        <v>113</v>
      </c>
      <c r="C62" s="124">
        <v>370</v>
      </c>
      <c r="D62" s="71">
        <f>C62+(C62*20/100)</f>
        <v>444</v>
      </c>
      <c r="E62" s="72"/>
      <c r="F62" s="61">
        <f>C62-(C62*5/100)</f>
        <v>351.5</v>
      </c>
      <c r="G62" s="30">
        <f>F62+(F62*20/100)</f>
        <v>421.8</v>
      </c>
      <c r="H62" s="39"/>
      <c r="I62" s="39"/>
      <c r="J62" s="39"/>
      <c r="K62" s="39"/>
    </row>
    <row r="63" spans="1:11" x14ac:dyDescent="0.25">
      <c r="A63" s="34">
        <f t="shared" si="10"/>
        <v>50</v>
      </c>
      <c r="B63" s="77" t="s">
        <v>156</v>
      </c>
      <c r="C63" s="121">
        <v>260</v>
      </c>
      <c r="D63" s="73">
        <f>C63+(C63*20/100)</f>
        <v>312</v>
      </c>
      <c r="E63" s="74"/>
      <c r="F63" s="78">
        <f>C63-(C63*5/100)</f>
        <v>247</v>
      </c>
      <c r="G63" s="36">
        <f>F63+(F63*20/100)</f>
        <v>296.39999999999998</v>
      </c>
      <c r="H63" s="39"/>
      <c r="I63" s="39"/>
      <c r="J63" s="39"/>
      <c r="K63" s="39"/>
    </row>
    <row r="64" spans="1:11" x14ac:dyDescent="0.25">
      <c r="A64" s="34">
        <f t="shared" si="10"/>
        <v>51</v>
      </c>
      <c r="B64" s="76" t="s">
        <v>40</v>
      </c>
      <c r="C64" s="124">
        <v>409</v>
      </c>
      <c r="D64" s="73">
        <f>C64+(C64*20/100)</f>
        <v>490.8</v>
      </c>
      <c r="E64" s="74"/>
      <c r="F64" s="78">
        <f>C64-(C64*5/100)</f>
        <v>388.55</v>
      </c>
      <c r="G64" s="36">
        <f>F64+(F64*20/100)</f>
        <v>466.26</v>
      </c>
      <c r="H64" s="39"/>
      <c r="I64" s="39"/>
      <c r="J64" s="39"/>
      <c r="K64" s="39"/>
    </row>
    <row r="65" spans="1:11" x14ac:dyDescent="0.25">
      <c r="A65" s="34">
        <f t="shared" si="10"/>
        <v>52</v>
      </c>
      <c r="B65" s="77" t="s">
        <v>41</v>
      </c>
      <c r="C65" s="121">
        <v>304</v>
      </c>
      <c r="D65" s="73">
        <f t="shared" si="7"/>
        <v>364.8</v>
      </c>
      <c r="E65" s="74"/>
      <c r="F65" s="78">
        <f t="shared" si="8"/>
        <v>288.8</v>
      </c>
      <c r="G65" s="36">
        <f t="shared" si="9"/>
        <v>346.56</v>
      </c>
      <c r="H65" s="39"/>
      <c r="I65" s="39"/>
      <c r="J65" s="39"/>
      <c r="K65" s="39"/>
    </row>
    <row r="66" spans="1:11" x14ac:dyDescent="0.25">
      <c r="A66" s="34">
        <f t="shared" si="10"/>
        <v>53</v>
      </c>
      <c r="B66" s="188" t="s">
        <v>42</v>
      </c>
      <c r="C66" s="121">
        <v>585</v>
      </c>
      <c r="D66" s="73">
        <f t="shared" si="7"/>
        <v>702</v>
      </c>
      <c r="E66" s="74"/>
      <c r="F66" s="78">
        <f t="shared" si="8"/>
        <v>555.75</v>
      </c>
      <c r="G66" s="36">
        <f t="shared" si="9"/>
        <v>666.9</v>
      </c>
      <c r="H66" s="39"/>
      <c r="I66" s="39"/>
      <c r="J66" s="39"/>
      <c r="K66" s="39"/>
    </row>
    <row r="67" spans="1:11" ht="15.75" thickBot="1" x14ac:dyDescent="0.3">
      <c r="A67" s="34">
        <f t="shared" si="10"/>
        <v>54</v>
      </c>
      <c r="B67" s="189" t="s">
        <v>43</v>
      </c>
      <c r="C67" s="160">
        <v>585</v>
      </c>
      <c r="D67" s="79">
        <f t="shared" si="7"/>
        <v>702</v>
      </c>
      <c r="E67" s="80"/>
      <c r="F67" s="81">
        <f t="shared" si="8"/>
        <v>555.75</v>
      </c>
      <c r="G67" s="57">
        <f t="shared" si="9"/>
        <v>666.9</v>
      </c>
      <c r="H67" s="39"/>
      <c r="I67" s="39"/>
      <c r="J67" s="39"/>
      <c r="K67" s="39"/>
    </row>
    <row r="68" spans="1:11" x14ac:dyDescent="0.25">
      <c r="A68" s="82"/>
      <c r="B68" s="83" t="s">
        <v>44</v>
      </c>
      <c r="C68" s="168"/>
      <c r="D68" s="84"/>
      <c r="E68" s="50"/>
      <c r="F68" s="61"/>
      <c r="G68" s="49"/>
      <c r="H68" s="39"/>
      <c r="I68" s="39"/>
      <c r="J68" s="39"/>
      <c r="K68" s="39"/>
    </row>
    <row r="69" spans="1:11" x14ac:dyDescent="0.25">
      <c r="A69" s="44">
        <f>A67+1</f>
        <v>55</v>
      </c>
      <c r="B69" s="85" t="s">
        <v>45</v>
      </c>
      <c r="C69" s="168">
        <v>145</v>
      </c>
      <c r="D69" s="86">
        <f t="shared" ref="D69:D75" si="11">C69+(C69*20/100)</f>
        <v>174</v>
      </c>
      <c r="E69" s="87"/>
      <c r="F69" s="88">
        <f t="shared" ref="F69:F75" si="12">C69-(C69*5/100)</f>
        <v>137.75</v>
      </c>
      <c r="G69" s="36">
        <f t="shared" ref="G69:G75" si="13">F69+(F69*20/100)</f>
        <v>165.3</v>
      </c>
      <c r="H69" s="39"/>
      <c r="I69" s="39"/>
      <c r="J69" s="39"/>
      <c r="K69" s="39"/>
    </row>
    <row r="70" spans="1:11" x14ac:dyDescent="0.25">
      <c r="A70" s="34">
        <f t="shared" ref="A70:A75" si="14">A69+1</f>
        <v>56</v>
      </c>
      <c r="B70" s="85" t="s">
        <v>157</v>
      </c>
      <c r="C70" s="168">
        <v>151</v>
      </c>
      <c r="D70" s="86">
        <f t="shared" si="11"/>
        <v>181.2</v>
      </c>
      <c r="E70" s="87"/>
      <c r="F70" s="88">
        <f t="shared" si="12"/>
        <v>143.44999999999999</v>
      </c>
      <c r="G70" s="36">
        <f t="shared" si="13"/>
        <v>172.14</v>
      </c>
      <c r="H70" s="39"/>
      <c r="I70" s="39"/>
      <c r="J70" s="39"/>
      <c r="K70" s="39"/>
    </row>
    <row r="71" spans="1:11" x14ac:dyDescent="0.25">
      <c r="A71" s="34">
        <f t="shared" si="14"/>
        <v>57</v>
      </c>
      <c r="B71" s="85" t="s">
        <v>46</v>
      </c>
      <c r="C71" s="168">
        <v>151</v>
      </c>
      <c r="D71" s="86">
        <f t="shared" si="11"/>
        <v>181.2</v>
      </c>
      <c r="E71" s="87"/>
      <c r="F71" s="88">
        <f t="shared" si="12"/>
        <v>143.44999999999999</v>
      </c>
      <c r="G71" s="36">
        <f t="shared" si="13"/>
        <v>172.14</v>
      </c>
      <c r="H71" s="39"/>
      <c r="I71" s="39"/>
      <c r="J71" s="39"/>
      <c r="K71" s="39"/>
    </row>
    <row r="72" spans="1:11" x14ac:dyDescent="0.25">
      <c r="A72" s="34">
        <f t="shared" si="14"/>
        <v>58</v>
      </c>
      <c r="B72" s="85" t="s">
        <v>47</v>
      </c>
      <c r="C72" s="168">
        <v>160</v>
      </c>
      <c r="D72" s="86">
        <f t="shared" si="11"/>
        <v>192</v>
      </c>
      <c r="E72" s="87"/>
      <c r="F72" s="88">
        <f t="shared" si="12"/>
        <v>152</v>
      </c>
      <c r="G72" s="36">
        <f t="shared" si="13"/>
        <v>182.4</v>
      </c>
      <c r="H72" s="39"/>
      <c r="I72" s="39"/>
      <c r="J72" s="39"/>
      <c r="K72" s="39"/>
    </row>
    <row r="73" spans="1:11" x14ac:dyDescent="0.25">
      <c r="A73" s="34">
        <f t="shared" si="14"/>
        <v>59</v>
      </c>
      <c r="B73" s="149" t="s">
        <v>114</v>
      </c>
      <c r="C73" s="169">
        <v>97</v>
      </c>
      <c r="D73" s="150">
        <f t="shared" si="11"/>
        <v>116.4</v>
      </c>
      <c r="E73" s="151"/>
      <c r="F73" s="130">
        <f t="shared" si="12"/>
        <v>92.15</v>
      </c>
      <c r="G73" s="45">
        <f t="shared" si="13"/>
        <v>110.58000000000001</v>
      </c>
      <c r="H73" s="39"/>
      <c r="I73" s="39"/>
      <c r="J73" s="39"/>
      <c r="K73" s="39"/>
    </row>
    <row r="74" spans="1:11" x14ac:dyDescent="0.25">
      <c r="A74" s="34">
        <f t="shared" si="14"/>
        <v>60</v>
      </c>
      <c r="B74" s="149" t="s">
        <v>115</v>
      </c>
      <c r="C74" s="170">
        <v>97</v>
      </c>
      <c r="D74" s="150">
        <f t="shared" si="11"/>
        <v>116.4</v>
      </c>
      <c r="E74" s="151"/>
      <c r="F74" s="130">
        <f t="shared" si="12"/>
        <v>92.15</v>
      </c>
      <c r="G74" s="45">
        <f t="shared" si="13"/>
        <v>110.58000000000001</v>
      </c>
      <c r="H74" s="39"/>
      <c r="I74" s="39"/>
      <c r="J74" s="39"/>
      <c r="K74" s="39"/>
    </row>
    <row r="75" spans="1:11" ht="15.75" thickBot="1" x14ac:dyDescent="0.3">
      <c r="A75" s="34">
        <f t="shared" si="14"/>
        <v>61</v>
      </c>
      <c r="B75" s="89" t="s">
        <v>48</v>
      </c>
      <c r="C75" s="171">
        <v>83</v>
      </c>
      <c r="D75" s="90">
        <f t="shared" si="11"/>
        <v>99.6</v>
      </c>
      <c r="E75" s="91"/>
      <c r="F75" s="59">
        <f t="shared" si="12"/>
        <v>78.849999999999994</v>
      </c>
      <c r="G75" s="57">
        <f t="shared" si="13"/>
        <v>94.61999999999999</v>
      </c>
      <c r="H75" s="39"/>
      <c r="I75" s="39"/>
      <c r="J75" s="39"/>
      <c r="K75" s="39"/>
    </row>
    <row r="76" spans="1:11" x14ac:dyDescent="0.25">
      <c r="A76" s="82"/>
      <c r="B76" s="83" t="s">
        <v>49</v>
      </c>
      <c r="C76" s="168"/>
      <c r="D76" s="84"/>
      <c r="E76" s="50"/>
      <c r="F76" s="61"/>
      <c r="G76" s="49"/>
      <c r="H76" s="39"/>
      <c r="I76" s="39"/>
      <c r="J76" s="39"/>
      <c r="K76" s="39"/>
    </row>
    <row r="77" spans="1:11" x14ac:dyDescent="0.25">
      <c r="A77" s="44">
        <f>A75+1</f>
        <v>62</v>
      </c>
      <c r="B77" s="92" t="s">
        <v>50</v>
      </c>
      <c r="C77" s="168">
        <v>199</v>
      </c>
      <c r="D77" s="86">
        <f t="shared" ref="D77:D89" si="15">C77+(C77*20/100)</f>
        <v>238.8</v>
      </c>
      <c r="E77" s="87"/>
      <c r="F77" s="88">
        <f t="shared" ref="F77:F89" si="16">C77-(C77*5/100)</f>
        <v>189.05</v>
      </c>
      <c r="G77" s="36">
        <f t="shared" ref="G77:G89" si="17">F77+(F77*20/100)</f>
        <v>226.86</v>
      </c>
      <c r="H77" s="39"/>
      <c r="I77" s="39"/>
      <c r="J77" s="39"/>
      <c r="K77" s="39"/>
    </row>
    <row r="78" spans="1:11" x14ac:dyDescent="0.25">
      <c r="A78" s="34">
        <f t="shared" ref="A78:A93" si="18">A77+1</f>
        <v>63</v>
      </c>
      <c r="B78" s="93" t="s">
        <v>51</v>
      </c>
      <c r="C78" s="168">
        <v>199</v>
      </c>
      <c r="D78" s="86">
        <f>C78+(C78*20/100)</f>
        <v>238.8</v>
      </c>
      <c r="E78" s="87"/>
      <c r="F78" s="88">
        <f>C78-(C78*5/100)</f>
        <v>189.05</v>
      </c>
      <c r="G78" s="36">
        <f>F78+(F78*20/100)</f>
        <v>226.86</v>
      </c>
      <c r="H78" s="39"/>
      <c r="I78" s="39"/>
      <c r="J78" s="39"/>
      <c r="K78" s="39"/>
    </row>
    <row r="79" spans="1:11" x14ac:dyDescent="0.25">
      <c r="A79" s="34">
        <f t="shared" si="18"/>
        <v>64</v>
      </c>
      <c r="B79" s="93" t="s">
        <v>52</v>
      </c>
      <c r="C79" s="168">
        <v>199</v>
      </c>
      <c r="D79" s="86">
        <f t="shared" si="15"/>
        <v>238.8</v>
      </c>
      <c r="E79" s="87"/>
      <c r="F79" s="88">
        <f t="shared" si="16"/>
        <v>189.05</v>
      </c>
      <c r="G79" s="36">
        <f t="shared" si="17"/>
        <v>226.86</v>
      </c>
      <c r="H79" s="39"/>
      <c r="I79" s="39"/>
      <c r="J79" s="39"/>
      <c r="K79" s="39"/>
    </row>
    <row r="80" spans="1:11" x14ac:dyDescent="0.25">
      <c r="A80" s="34">
        <f t="shared" si="18"/>
        <v>65</v>
      </c>
      <c r="B80" s="93" t="s">
        <v>53</v>
      </c>
      <c r="C80" s="168">
        <v>199</v>
      </c>
      <c r="D80" s="86">
        <f t="shared" si="15"/>
        <v>238.8</v>
      </c>
      <c r="E80" s="87"/>
      <c r="F80" s="88">
        <f t="shared" si="16"/>
        <v>189.05</v>
      </c>
      <c r="G80" s="36">
        <f t="shared" si="17"/>
        <v>226.86</v>
      </c>
      <c r="H80" s="39"/>
      <c r="I80" s="39"/>
      <c r="J80" s="39"/>
      <c r="K80" s="39"/>
    </row>
    <row r="81" spans="1:11" x14ac:dyDescent="0.25">
      <c r="A81" s="34">
        <f t="shared" si="18"/>
        <v>66</v>
      </c>
      <c r="B81" s="93" t="s">
        <v>54</v>
      </c>
      <c r="C81" s="168">
        <v>209</v>
      </c>
      <c r="D81" s="86">
        <f t="shared" si="15"/>
        <v>250.8</v>
      </c>
      <c r="E81" s="87"/>
      <c r="F81" s="88">
        <f t="shared" si="16"/>
        <v>198.55</v>
      </c>
      <c r="G81" s="36">
        <f t="shared" si="17"/>
        <v>238.26000000000002</v>
      </c>
      <c r="H81" s="39"/>
      <c r="I81" s="39"/>
      <c r="J81" s="39"/>
      <c r="K81" s="39"/>
    </row>
    <row r="82" spans="1:11" x14ac:dyDescent="0.25">
      <c r="A82" s="34">
        <f t="shared" si="18"/>
        <v>67</v>
      </c>
      <c r="B82" s="93" t="s">
        <v>158</v>
      </c>
      <c r="C82" s="168">
        <v>209</v>
      </c>
      <c r="D82" s="86">
        <f t="shared" si="15"/>
        <v>250.8</v>
      </c>
      <c r="E82" s="87"/>
      <c r="F82" s="88">
        <f t="shared" si="16"/>
        <v>198.55</v>
      </c>
      <c r="G82" s="36">
        <f t="shared" si="17"/>
        <v>238.26000000000002</v>
      </c>
      <c r="H82" s="39"/>
      <c r="I82" s="39"/>
      <c r="J82" s="39"/>
      <c r="K82" s="39"/>
    </row>
    <row r="83" spans="1:11" x14ac:dyDescent="0.25">
      <c r="A83" s="34">
        <f t="shared" si="18"/>
        <v>68</v>
      </c>
      <c r="B83" s="93" t="s">
        <v>116</v>
      </c>
      <c r="C83" s="168">
        <v>209</v>
      </c>
      <c r="D83" s="86">
        <f>C83+(C83*20/100)</f>
        <v>250.8</v>
      </c>
      <c r="E83" s="87"/>
      <c r="F83" s="88">
        <f>C83-(C83*5/100)</f>
        <v>198.55</v>
      </c>
      <c r="G83" s="36">
        <f>F83+(F83*20/100)</f>
        <v>238.26000000000002</v>
      </c>
      <c r="H83" s="39"/>
      <c r="I83" s="39"/>
      <c r="J83" s="39"/>
      <c r="K83" s="39"/>
    </row>
    <row r="84" spans="1:11" x14ac:dyDescent="0.25">
      <c r="A84" s="34">
        <f t="shared" si="18"/>
        <v>69</v>
      </c>
      <c r="B84" s="93" t="s">
        <v>159</v>
      </c>
      <c r="C84" s="168">
        <v>215</v>
      </c>
      <c r="D84" s="86">
        <f>C84+(C84*20/100)</f>
        <v>258</v>
      </c>
      <c r="E84" s="87"/>
      <c r="F84" s="88">
        <f>C84-(C84*5/100)</f>
        <v>204.25</v>
      </c>
      <c r="G84" s="36">
        <f>F84+(F84*20/100)</f>
        <v>245.1</v>
      </c>
      <c r="H84" s="39"/>
      <c r="I84" s="39"/>
      <c r="J84" s="39"/>
      <c r="K84" s="39"/>
    </row>
    <row r="85" spans="1:11" x14ac:dyDescent="0.25">
      <c r="A85" s="34">
        <f t="shared" si="18"/>
        <v>70</v>
      </c>
      <c r="B85" s="92" t="s">
        <v>55</v>
      </c>
      <c r="C85" s="168">
        <v>209</v>
      </c>
      <c r="D85" s="86">
        <f t="shared" si="15"/>
        <v>250.8</v>
      </c>
      <c r="E85" s="87"/>
      <c r="F85" s="88">
        <f t="shared" si="16"/>
        <v>198.55</v>
      </c>
      <c r="G85" s="36">
        <f t="shared" si="17"/>
        <v>238.26000000000002</v>
      </c>
      <c r="H85" s="39"/>
      <c r="I85" s="39"/>
      <c r="J85" s="39"/>
      <c r="K85" s="39"/>
    </row>
    <row r="86" spans="1:11" x14ac:dyDescent="0.25">
      <c r="A86" s="34">
        <f t="shared" si="18"/>
        <v>71</v>
      </c>
      <c r="B86" s="92" t="s">
        <v>117</v>
      </c>
      <c r="C86" s="168">
        <v>219</v>
      </c>
      <c r="D86" s="86">
        <f>C86+(C86*20/100)</f>
        <v>262.8</v>
      </c>
      <c r="E86" s="87"/>
      <c r="F86" s="88">
        <f>C86-(C86*5/100)</f>
        <v>208.05</v>
      </c>
      <c r="G86" s="36">
        <f>F86+(F86*20/100)</f>
        <v>249.66000000000003</v>
      </c>
      <c r="H86" s="39"/>
      <c r="I86" s="39"/>
      <c r="J86" s="39"/>
      <c r="K86" s="39"/>
    </row>
    <row r="87" spans="1:11" x14ac:dyDescent="0.25">
      <c r="A87" s="34">
        <f t="shared" si="18"/>
        <v>72</v>
      </c>
      <c r="B87" s="92" t="s">
        <v>56</v>
      </c>
      <c r="C87" s="168">
        <v>219</v>
      </c>
      <c r="D87" s="86">
        <f>C87+(C87*20/100)</f>
        <v>262.8</v>
      </c>
      <c r="E87" s="87"/>
      <c r="F87" s="88">
        <f>C87-(C87*5/100)</f>
        <v>208.05</v>
      </c>
      <c r="G87" s="36">
        <f>F87+(F87*20/100)</f>
        <v>249.66000000000003</v>
      </c>
      <c r="H87" s="39"/>
      <c r="I87" s="39"/>
      <c r="J87" s="39"/>
      <c r="K87" s="39"/>
    </row>
    <row r="88" spans="1:11" x14ac:dyDescent="0.25">
      <c r="A88" s="34">
        <f t="shared" si="18"/>
        <v>73</v>
      </c>
      <c r="B88" s="93" t="s">
        <v>160</v>
      </c>
      <c r="C88" s="168">
        <v>219</v>
      </c>
      <c r="D88" s="86">
        <f>C88+(C88*20/100)</f>
        <v>262.8</v>
      </c>
      <c r="E88" s="87"/>
      <c r="F88" s="88">
        <f>C88-(C88*5/100)</f>
        <v>208.05</v>
      </c>
      <c r="G88" s="36">
        <f>F88+(F88*20/100)</f>
        <v>249.66000000000003</v>
      </c>
      <c r="H88" s="39"/>
      <c r="I88" s="39"/>
      <c r="J88" s="39"/>
      <c r="K88" s="39"/>
    </row>
    <row r="89" spans="1:11" x14ac:dyDescent="0.25">
      <c r="A89" s="34">
        <f t="shared" si="18"/>
        <v>74</v>
      </c>
      <c r="B89" s="92" t="s">
        <v>57</v>
      </c>
      <c r="C89" s="168">
        <v>219</v>
      </c>
      <c r="D89" s="86">
        <f t="shared" si="15"/>
        <v>262.8</v>
      </c>
      <c r="E89" s="87"/>
      <c r="F89" s="88">
        <f t="shared" si="16"/>
        <v>208.05</v>
      </c>
      <c r="G89" s="36">
        <f t="shared" si="17"/>
        <v>249.66000000000003</v>
      </c>
      <c r="H89" s="39"/>
      <c r="I89" s="39"/>
      <c r="J89" s="39"/>
      <c r="K89" s="39"/>
    </row>
    <row r="90" spans="1:11" x14ac:dyDescent="0.25">
      <c r="A90" s="34">
        <f t="shared" si="18"/>
        <v>75</v>
      </c>
      <c r="B90" s="93" t="s">
        <v>161</v>
      </c>
      <c r="C90" s="168">
        <v>219</v>
      </c>
      <c r="D90" s="86">
        <f>C90+(C90*20/100)</f>
        <v>262.8</v>
      </c>
      <c r="E90" s="87"/>
      <c r="F90" s="88">
        <f>C90-(C90*5/100)</f>
        <v>208.05</v>
      </c>
      <c r="G90" s="36">
        <f>F90+(F90*20/100)</f>
        <v>249.66000000000003</v>
      </c>
      <c r="H90" s="39"/>
      <c r="I90" s="39"/>
      <c r="J90" s="39"/>
      <c r="K90" s="39"/>
    </row>
    <row r="91" spans="1:11" x14ac:dyDescent="0.25">
      <c r="A91" s="34">
        <f t="shared" si="18"/>
        <v>76</v>
      </c>
      <c r="B91" s="97" t="s">
        <v>143</v>
      </c>
      <c r="C91" s="168">
        <v>219</v>
      </c>
      <c r="D91" s="94">
        <f>C91+(C91*20/100)</f>
        <v>262.8</v>
      </c>
      <c r="E91" s="95"/>
      <c r="F91" s="96">
        <f>C91-(C91*5/100)</f>
        <v>208.05</v>
      </c>
      <c r="G91" s="30">
        <f>F91+(F91*20/100)</f>
        <v>249.66000000000003</v>
      </c>
      <c r="H91" s="39"/>
      <c r="I91" s="39"/>
      <c r="J91" s="39"/>
      <c r="K91" s="39"/>
    </row>
    <row r="92" spans="1:11" x14ac:dyDescent="0.25">
      <c r="A92" s="34">
        <f t="shared" si="18"/>
        <v>77</v>
      </c>
      <c r="B92" s="97" t="s">
        <v>58</v>
      </c>
      <c r="C92" s="168">
        <v>219</v>
      </c>
      <c r="D92" s="94">
        <f>C92+(C92*20/100)</f>
        <v>262.8</v>
      </c>
      <c r="E92" s="95"/>
      <c r="F92" s="96">
        <f>C92-(C92*5/100)</f>
        <v>208.05</v>
      </c>
      <c r="G92" s="30">
        <f>F92+(F92*20/100)</f>
        <v>249.66000000000003</v>
      </c>
      <c r="H92" s="39"/>
      <c r="I92" s="39"/>
      <c r="J92" s="39"/>
      <c r="K92" s="39"/>
    </row>
    <row r="93" spans="1:11" x14ac:dyDescent="0.25">
      <c r="A93" s="34">
        <f t="shared" si="18"/>
        <v>78</v>
      </c>
      <c r="B93" s="97" t="s">
        <v>162</v>
      </c>
      <c r="C93" s="164">
        <v>219</v>
      </c>
      <c r="D93" s="94">
        <f>C93+(C93*20/100)</f>
        <v>262.8</v>
      </c>
      <c r="E93" s="95"/>
      <c r="F93" s="96">
        <f>C93-(C93*5/100)</f>
        <v>208.05</v>
      </c>
      <c r="G93" s="30">
        <f>F93+(F93*20/100)</f>
        <v>249.66000000000003</v>
      </c>
      <c r="H93" s="39"/>
      <c r="I93" s="39"/>
      <c r="J93" s="39"/>
      <c r="K93" s="39"/>
    </row>
    <row r="94" spans="1:11" ht="15.75" thickBot="1" x14ac:dyDescent="0.3">
      <c r="A94" s="34">
        <f>A92+1</f>
        <v>78</v>
      </c>
      <c r="B94" s="218" t="s">
        <v>118</v>
      </c>
      <c r="C94" s="219">
        <v>219</v>
      </c>
      <c r="D94" s="220">
        <f>C94+(C94*20/100)</f>
        <v>262.8</v>
      </c>
      <c r="E94" s="221"/>
      <c r="F94" s="59">
        <f>C94-(C94*5/100)</f>
        <v>208.05</v>
      </c>
      <c r="G94" s="222">
        <f>F94+(F94*20/100)</f>
        <v>249.66000000000003</v>
      </c>
      <c r="H94" s="39"/>
      <c r="I94" s="39"/>
      <c r="J94" s="39"/>
      <c r="K94" s="39"/>
    </row>
    <row r="95" spans="1:11" x14ac:dyDescent="0.25">
      <c r="A95" s="42"/>
      <c r="B95" s="98" t="s">
        <v>59</v>
      </c>
      <c r="C95" s="168"/>
      <c r="D95" s="94"/>
      <c r="E95" s="95"/>
      <c r="F95" s="96"/>
      <c r="G95" s="30"/>
      <c r="H95" s="39"/>
      <c r="I95" s="39"/>
      <c r="J95" s="39"/>
      <c r="K95" s="39"/>
    </row>
    <row r="96" spans="1:11" x14ac:dyDescent="0.25">
      <c r="A96" s="44">
        <f>A94+1</f>
        <v>79</v>
      </c>
      <c r="B96" s="191" t="s">
        <v>119</v>
      </c>
      <c r="C96" s="168">
        <v>169</v>
      </c>
      <c r="D96" s="86">
        <f t="shared" ref="D96:D120" si="19">C96+(C96*20/100)</f>
        <v>202.8</v>
      </c>
      <c r="E96" s="87"/>
      <c r="F96" s="88">
        <f t="shared" ref="F96:F120" si="20">C96-(C96*5/100)</f>
        <v>160.55000000000001</v>
      </c>
      <c r="G96" s="36">
        <f t="shared" ref="G96:G120" si="21">F96+(F96*20/100)</f>
        <v>192.66000000000003</v>
      </c>
      <c r="H96" s="39"/>
      <c r="I96" s="39"/>
      <c r="J96" s="39"/>
      <c r="K96" s="39"/>
    </row>
    <row r="97" spans="1:11" x14ac:dyDescent="0.25">
      <c r="A97" s="34">
        <f t="shared" ref="A97:A120" si="22">A96+1</f>
        <v>80</v>
      </c>
      <c r="B97" s="183" t="s">
        <v>120</v>
      </c>
      <c r="C97" s="168">
        <v>195</v>
      </c>
      <c r="D97" s="86">
        <f t="shared" si="19"/>
        <v>234</v>
      </c>
      <c r="E97" s="87"/>
      <c r="F97" s="88">
        <f t="shared" si="20"/>
        <v>185.25</v>
      </c>
      <c r="G97" s="36">
        <f t="shared" si="21"/>
        <v>222.3</v>
      </c>
      <c r="H97" s="39"/>
      <c r="I97" s="39"/>
      <c r="J97" s="39"/>
      <c r="K97" s="39"/>
    </row>
    <row r="98" spans="1:11" x14ac:dyDescent="0.25">
      <c r="A98" s="34">
        <f t="shared" si="22"/>
        <v>81</v>
      </c>
      <c r="B98" s="183" t="s">
        <v>121</v>
      </c>
      <c r="C98" s="168">
        <v>55</v>
      </c>
      <c r="D98" s="86">
        <f t="shared" si="19"/>
        <v>66</v>
      </c>
      <c r="E98" s="87"/>
      <c r="F98" s="88">
        <f t="shared" si="20"/>
        <v>52.25</v>
      </c>
      <c r="G98" s="36">
        <f t="shared" si="21"/>
        <v>62.7</v>
      </c>
      <c r="H98" s="39"/>
      <c r="I98" s="39"/>
      <c r="J98" s="39"/>
      <c r="K98" s="39"/>
    </row>
    <row r="99" spans="1:11" x14ac:dyDescent="0.25">
      <c r="A99" s="34">
        <f t="shared" si="22"/>
        <v>82</v>
      </c>
      <c r="B99" s="192" t="s">
        <v>122</v>
      </c>
      <c r="C99" s="168">
        <v>79</v>
      </c>
      <c r="D99" s="86">
        <f t="shared" si="19"/>
        <v>94.8</v>
      </c>
      <c r="E99" s="87"/>
      <c r="F99" s="88">
        <f t="shared" si="20"/>
        <v>75.05</v>
      </c>
      <c r="G99" s="36">
        <f t="shared" si="21"/>
        <v>90.06</v>
      </c>
      <c r="H99" s="39"/>
      <c r="I99" s="39"/>
      <c r="J99" s="39"/>
      <c r="K99" s="39"/>
    </row>
    <row r="100" spans="1:11" x14ac:dyDescent="0.25">
      <c r="A100" s="34">
        <f t="shared" si="22"/>
        <v>83</v>
      </c>
      <c r="B100" s="183" t="s">
        <v>123</v>
      </c>
      <c r="C100" s="168">
        <v>94</v>
      </c>
      <c r="D100" s="94">
        <f t="shared" si="19"/>
        <v>112.8</v>
      </c>
      <c r="E100" s="95"/>
      <c r="F100" s="96">
        <f t="shared" si="20"/>
        <v>89.3</v>
      </c>
      <c r="G100" s="30">
        <f t="shared" si="21"/>
        <v>107.16</v>
      </c>
      <c r="H100" s="39"/>
      <c r="I100" s="39"/>
      <c r="J100" s="39"/>
      <c r="K100" s="39"/>
    </row>
    <row r="101" spans="1:11" x14ac:dyDescent="0.25">
      <c r="A101" s="34">
        <f t="shared" si="22"/>
        <v>84</v>
      </c>
      <c r="B101" s="183" t="s">
        <v>124</v>
      </c>
      <c r="C101" s="168">
        <v>94</v>
      </c>
      <c r="D101" s="94">
        <f t="shared" si="19"/>
        <v>112.8</v>
      </c>
      <c r="E101" s="95"/>
      <c r="F101" s="96">
        <f t="shared" si="20"/>
        <v>89.3</v>
      </c>
      <c r="G101" s="30">
        <f t="shared" si="21"/>
        <v>107.16</v>
      </c>
      <c r="H101" s="39"/>
      <c r="I101" s="39"/>
      <c r="J101" s="39"/>
      <c r="K101" s="39"/>
    </row>
    <row r="102" spans="1:11" x14ac:dyDescent="0.25">
      <c r="A102" s="34">
        <f t="shared" si="22"/>
        <v>85</v>
      </c>
      <c r="B102" s="192" t="s">
        <v>60</v>
      </c>
      <c r="C102" s="168">
        <v>99</v>
      </c>
      <c r="D102" s="86">
        <f t="shared" si="19"/>
        <v>118.8</v>
      </c>
      <c r="E102" s="87"/>
      <c r="F102" s="88">
        <f t="shared" si="20"/>
        <v>94.05</v>
      </c>
      <c r="G102" s="36">
        <f t="shared" si="21"/>
        <v>112.86</v>
      </c>
      <c r="H102" s="39"/>
      <c r="I102" s="39"/>
      <c r="J102" s="39"/>
      <c r="K102" s="39"/>
    </row>
    <row r="103" spans="1:11" x14ac:dyDescent="0.25">
      <c r="A103" s="34">
        <f t="shared" si="22"/>
        <v>86</v>
      </c>
      <c r="B103" s="183" t="s">
        <v>61</v>
      </c>
      <c r="C103" s="168">
        <v>125</v>
      </c>
      <c r="D103" s="86">
        <f t="shared" si="19"/>
        <v>150</v>
      </c>
      <c r="E103" s="87"/>
      <c r="F103" s="88">
        <f t="shared" si="20"/>
        <v>118.75</v>
      </c>
      <c r="G103" s="36">
        <f t="shared" si="21"/>
        <v>142.5</v>
      </c>
      <c r="H103" s="39"/>
      <c r="I103" s="39"/>
      <c r="J103" s="39"/>
      <c r="K103" s="39"/>
    </row>
    <row r="104" spans="1:11" x14ac:dyDescent="0.25">
      <c r="A104" s="34">
        <f t="shared" si="22"/>
        <v>87</v>
      </c>
      <c r="B104" s="193" t="s">
        <v>62</v>
      </c>
      <c r="C104" s="168">
        <v>105</v>
      </c>
      <c r="D104" s="86">
        <f t="shared" si="19"/>
        <v>126</v>
      </c>
      <c r="E104" s="87"/>
      <c r="F104" s="88">
        <f t="shared" si="20"/>
        <v>99.75</v>
      </c>
      <c r="G104" s="36">
        <f t="shared" si="21"/>
        <v>119.7</v>
      </c>
      <c r="H104" s="39"/>
      <c r="I104" s="39"/>
      <c r="J104" s="39"/>
      <c r="K104" s="39"/>
    </row>
    <row r="105" spans="1:11" x14ac:dyDescent="0.25">
      <c r="A105" s="34">
        <f t="shared" si="22"/>
        <v>88</v>
      </c>
      <c r="B105" s="193" t="s">
        <v>125</v>
      </c>
      <c r="C105" s="168">
        <v>36</v>
      </c>
      <c r="D105" s="86">
        <f t="shared" si="19"/>
        <v>43.2</v>
      </c>
      <c r="E105" s="87"/>
      <c r="F105" s="88">
        <f t="shared" si="20"/>
        <v>34.200000000000003</v>
      </c>
      <c r="G105" s="36">
        <f t="shared" si="21"/>
        <v>41.040000000000006</v>
      </c>
      <c r="H105" s="39"/>
      <c r="I105" s="39"/>
      <c r="J105" s="39"/>
      <c r="K105" s="39"/>
    </row>
    <row r="106" spans="1:11" x14ac:dyDescent="0.25">
      <c r="A106" s="34">
        <f t="shared" si="22"/>
        <v>89</v>
      </c>
      <c r="B106" s="70" t="s">
        <v>63</v>
      </c>
      <c r="C106" s="168">
        <v>229</v>
      </c>
      <c r="D106" s="86">
        <f>C106+(C106*20/100)</f>
        <v>274.8</v>
      </c>
      <c r="E106" s="87"/>
      <c r="F106" s="88">
        <f>C106-(C106*5/100)</f>
        <v>217.55</v>
      </c>
      <c r="G106" s="36">
        <f>F106+(F106*20/100)</f>
        <v>261.06</v>
      </c>
      <c r="H106" s="39"/>
      <c r="I106" s="39"/>
      <c r="J106" s="39"/>
      <c r="K106" s="39"/>
    </row>
    <row r="107" spans="1:11" x14ac:dyDescent="0.25">
      <c r="A107" s="34">
        <f t="shared" si="22"/>
        <v>90</v>
      </c>
      <c r="B107" s="70" t="s">
        <v>64</v>
      </c>
      <c r="C107" s="168">
        <v>229</v>
      </c>
      <c r="D107" s="86">
        <f t="shared" si="19"/>
        <v>274.8</v>
      </c>
      <c r="E107" s="87"/>
      <c r="F107" s="88">
        <f t="shared" si="20"/>
        <v>217.55</v>
      </c>
      <c r="G107" s="36">
        <f t="shared" si="21"/>
        <v>261.06</v>
      </c>
      <c r="H107" s="39"/>
      <c r="I107" s="39"/>
      <c r="J107" s="39"/>
      <c r="K107" s="39"/>
    </row>
    <row r="108" spans="1:11" x14ac:dyDescent="0.25">
      <c r="A108" s="34">
        <f t="shared" si="22"/>
        <v>91</v>
      </c>
      <c r="B108" s="70" t="s">
        <v>65</v>
      </c>
      <c r="C108" s="168">
        <v>229</v>
      </c>
      <c r="D108" s="86">
        <f t="shared" si="19"/>
        <v>274.8</v>
      </c>
      <c r="E108" s="87"/>
      <c r="F108" s="88">
        <f t="shared" si="20"/>
        <v>217.55</v>
      </c>
      <c r="G108" s="36">
        <f t="shared" si="21"/>
        <v>261.06</v>
      </c>
      <c r="H108" s="39"/>
      <c r="I108" s="39"/>
      <c r="J108" s="39"/>
      <c r="K108" s="39"/>
    </row>
    <row r="109" spans="1:11" x14ac:dyDescent="0.25">
      <c r="A109" s="34">
        <f t="shared" si="22"/>
        <v>92</v>
      </c>
      <c r="B109" s="101" t="s">
        <v>66</v>
      </c>
      <c r="C109" s="168">
        <v>195</v>
      </c>
      <c r="D109" s="86">
        <f t="shared" si="19"/>
        <v>234</v>
      </c>
      <c r="E109" s="87"/>
      <c r="F109" s="88">
        <f t="shared" si="20"/>
        <v>185.25</v>
      </c>
      <c r="G109" s="36">
        <f t="shared" si="21"/>
        <v>222.3</v>
      </c>
      <c r="H109" s="39"/>
      <c r="I109" s="39"/>
      <c r="J109" s="39"/>
      <c r="K109" s="39"/>
    </row>
    <row r="110" spans="1:11" x14ac:dyDescent="0.25">
      <c r="A110" s="34">
        <f t="shared" si="22"/>
        <v>93</v>
      </c>
      <c r="B110" s="101" t="s">
        <v>163</v>
      </c>
      <c r="C110" s="168">
        <v>195</v>
      </c>
      <c r="D110" s="86">
        <f>C110+(C110*20/100)</f>
        <v>234</v>
      </c>
      <c r="E110" s="87"/>
      <c r="F110" s="88">
        <f>C110-(C110*5/100)</f>
        <v>185.25</v>
      </c>
      <c r="G110" s="36">
        <f>F110+(F110*20/100)</f>
        <v>222.3</v>
      </c>
      <c r="H110" s="39"/>
      <c r="I110" s="39"/>
      <c r="J110" s="39"/>
      <c r="K110" s="39"/>
    </row>
    <row r="111" spans="1:11" ht="26.25" x14ac:dyDescent="0.25">
      <c r="A111" s="34">
        <f t="shared" si="22"/>
        <v>94</v>
      </c>
      <c r="B111" s="102" t="s">
        <v>67</v>
      </c>
      <c r="C111" s="164">
        <v>209</v>
      </c>
      <c r="D111" s="86">
        <f>C111+(C111*20/100)</f>
        <v>250.8</v>
      </c>
      <c r="E111" s="87"/>
      <c r="F111" s="88">
        <f>C111-(C111*5/100)</f>
        <v>198.55</v>
      </c>
      <c r="G111" s="36">
        <f>F111+(F111*20/100)</f>
        <v>238.26000000000002</v>
      </c>
      <c r="H111" s="39"/>
      <c r="I111" s="39"/>
      <c r="J111" s="39"/>
      <c r="K111" s="39"/>
    </row>
    <row r="112" spans="1:11" x14ac:dyDescent="0.25">
      <c r="A112" s="34">
        <f t="shared" si="22"/>
        <v>95</v>
      </c>
      <c r="B112" s="103" t="s">
        <v>68</v>
      </c>
      <c r="C112" s="168">
        <v>54</v>
      </c>
      <c r="D112" s="86">
        <f t="shared" si="19"/>
        <v>64.8</v>
      </c>
      <c r="E112" s="87"/>
      <c r="F112" s="88">
        <f t="shared" si="20"/>
        <v>51.3</v>
      </c>
      <c r="G112" s="36">
        <f t="shared" si="21"/>
        <v>61.559999999999995</v>
      </c>
      <c r="H112" s="39"/>
      <c r="I112" s="39"/>
      <c r="J112" s="39"/>
      <c r="K112" s="39"/>
    </row>
    <row r="113" spans="1:11" x14ac:dyDescent="0.25">
      <c r="A113" s="34">
        <f t="shared" si="22"/>
        <v>96</v>
      </c>
      <c r="B113" s="103" t="s">
        <v>69</v>
      </c>
      <c r="C113" s="168">
        <v>54</v>
      </c>
      <c r="D113" s="86">
        <f t="shared" si="19"/>
        <v>64.8</v>
      </c>
      <c r="E113" s="87"/>
      <c r="F113" s="88">
        <f t="shared" si="20"/>
        <v>51.3</v>
      </c>
      <c r="G113" s="36">
        <f t="shared" si="21"/>
        <v>61.559999999999995</v>
      </c>
      <c r="H113" s="39"/>
      <c r="I113" s="39"/>
      <c r="J113" s="39"/>
      <c r="K113" s="39"/>
    </row>
    <row r="114" spans="1:11" x14ac:dyDescent="0.25">
      <c r="A114" s="34">
        <f t="shared" si="22"/>
        <v>97</v>
      </c>
      <c r="B114" s="99" t="s">
        <v>70</v>
      </c>
      <c r="C114" s="168">
        <v>74.5</v>
      </c>
      <c r="D114" s="86">
        <f t="shared" si="19"/>
        <v>89.4</v>
      </c>
      <c r="E114" s="87"/>
      <c r="F114" s="88">
        <f t="shared" si="20"/>
        <v>70.775000000000006</v>
      </c>
      <c r="G114" s="36">
        <f t="shared" si="21"/>
        <v>84.93</v>
      </c>
      <c r="H114" s="39"/>
      <c r="I114" s="39"/>
      <c r="J114" s="39"/>
      <c r="K114" s="39"/>
    </row>
    <row r="115" spans="1:11" ht="16.5" x14ac:dyDescent="0.3">
      <c r="A115" s="34">
        <f t="shared" si="22"/>
        <v>98</v>
      </c>
      <c r="B115" s="104" t="s">
        <v>71</v>
      </c>
      <c r="C115" s="168">
        <v>32</v>
      </c>
      <c r="D115" s="86">
        <f t="shared" si="19"/>
        <v>38.4</v>
      </c>
      <c r="E115" s="87"/>
      <c r="F115" s="88">
        <f t="shared" si="20"/>
        <v>30.4</v>
      </c>
      <c r="G115" s="36">
        <f t="shared" si="21"/>
        <v>36.479999999999997</v>
      </c>
      <c r="H115" s="39"/>
      <c r="I115" s="39"/>
      <c r="J115" s="39"/>
      <c r="K115" s="39"/>
    </row>
    <row r="116" spans="1:11" x14ac:dyDescent="0.25">
      <c r="A116" s="34">
        <f t="shared" si="22"/>
        <v>99</v>
      </c>
      <c r="B116" s="105" t="s">
        <v>72</v>
      </c>
      <c r="C116" s="168">
        <v>45</v>
      </c>
      <c r="D116" s="86">
        <f t="shared" si="19"/>
        <v>54</v>
      </c>
      <c r="E116" s="87"/>
      <c r="F116" s="88">
        <f t="shared" si="20"/>
        <v>42.75</v>
      </c>
      <c r="G116" s="36">
        <f t="shared" si="21"/>
        <v>51.3</v>
      </c>
      <c r="H116" s="39"/>
      <c r="I116" s="39"/>
      <c r="J116" s="39"/>
      <c r="K116" s="39"/>
    </row>
    <row r="117" spans="1:11" x14ac:dyDescent="0.25">
      <c r="A117" s="34">
        <f t="shared" si="22"/>
        <v>100</v>
      </c>
      <c r="B117" s="35" t="s">
        <v>126</v>
      </c>
      <c r="C117" s="168">
        <v>45</v>
      </c>
      <c r="D117" s="86">
        <f t="shared" si="19"/>
        <v>54</v>
      </c>
      <c r="E117" s="87"/>
      <c r="F117" s="88">
        <f t="shared" si="20"/>
        <v>42.75</v>
      </c>
      <c r="G117" s="36">
        <f t="shared" si="21"/>
        <v>51.3</v>
      </c>
      <c r="H117" s="39"/>
      <c r="I117" s="39"/>
      <c r="J117" s="39"/>
      <c r="K117" s="39"/>
    </row>
    <row r="118" spans="1:11" x14ac:dyDescent="0.25">
      <c r="A118" s="34">
        <f t="shared" si="22"/>
        <v>101</v>
      </c>
      <c r="B118" s="35" t="s">
        <v>73</v>
      </c>
      <c r="C118" s="168">
        <v>45</v>
      </c>
      <c r="D118" s="86">
        <f>C118+(C118*20/100)</f>
        <v>54</v>
      </c>
      <c r="E118" s="87"/>
      <c r="F118" s="88">
        <f>C118-(C118*5/100)</f>
        <v>42.75</v>
      </c>
      <c r="G118" s="36">
        <f>F118+(F118*20/100)</f>
        <v>51.3</v>
      </c>
      <c r="H118" s="39"/>
      <c r="I118" s="39"/>
      <c r="J118" s="39"/>
      <c r="K118" s="39"/>
    </row>
    <row r="119" spans="1:11" x14ac:dyDescent="0.25">
      <c r="A119" s="34">
        <f t="shared" si="22"/>
        <v>102</v>
      </c>
      <c r="B119" s="194" t="s">
        <v>74</v>
      </c>
      <c r="C119" s="168">
        <v>199</v>
      </c>
      <c r="D119" s="86">
        <f>C119+(C119*20/100)</f>
        <v>238.8</v>
      </c>
      <c r="E119" s="87"/>
      <c r="F119" s="88">
        <f>C119-(C119*5/100)</f>
        <v>189.05</v>
      </c>
      <c r="G119" s="36">
        <f>F119+(F119*20/100)</f>
        <v>226.86</v>
      </c>
      <c r="H119" s="39"/>
      <c r="I119" s="39"/>
      <c r="J119" s="39"/>
      <c r="K119" s="39"/>
    </row>
    <row r="120" spans="1:11" ht="15.75" thickBot="1" x14ac:dyDescent="0.3">
      <c r="A120" s="34">
        <f t="shared" si="22"/>
        <v>103</v>
      </c>
      <c r="B120" s="194" t="s">
        <v>75</v>
      </c>
      <c r="C120" s="168">
        <v>199</v>
      </c>
      <c r="D120" s="86">
        <f t="shared" si="19"/>
        <v>238.8</v>
      </c>
      <c r="E120" s="87"/>
      <c r="F120" s="88">
        <f t="shared" si="20"/>
        <v>189.05</v>
      </c>
      <c r="G120" s="36">
        <f t="shared" si="21"/>
        <v>226.86</v>
      </c>
      <c r="H120" s="39"/>
      <c r="I120" s="39"/>
      <c r="J120" s="39"/>
      <c r="K120" s="39"/>
    </row>
    <row r="121" spans="1:11" x14ac:dyDescent="0.25">
      <c r="A121" s="106"/>
      <c r="B121" s="107" t="s">
        <v>76</v>
      </c>
      <c r="C121" s="172"/>
      <c r="D121" s="53"/>
      <c r="E121" s="108"/>
      <c r="F121" s="109" t="s">
        <v>16</v>
      </c>
      <c r="G121" s="110"/>
      <c r="H121" s="39"/>
      <c r="I121" s="39"/>
      <c r="J121" s="39"/>
      <c r="K121" s="39"/>
    </row>
    <row r="122" spans="1:11" x14ac:dyDescent="0.25">
      <c r="A122" s="44">
        <f>A120+1</f>
        <v>104</v>
      </c>
      <c r="B122" s="111" t="s">
        <v>77</v>
      </c>
      <c r="C122" s="173">
        <v>26</v>
      </c>
      <c r="D122" s="30">
        <f t="shared" ref="D122:D130" si="23">C122+(C122*20/100)</f>
        <v>31.2</v>
      </c>
      <c r="E122" s="31"/>
      <c r="F122" s="88">
        <f t="shared" ref="F122:F130" si="24">C122-(C122*5/100)</f>
        <v>24.7</v>
      </c>
      <c r="G122" s="30">
        <f t="shared" ref="G122:G130" si="25">F122+(F122*20/100)</f>
        <v>29.64</v>
      </c>
      <c r="H122" s="39"/>
      <c r="I122" s="39"/>
      <c r="J122" s="39"/>
      <c r="K122" s="39"/>
    </row>
    <row r="123" spans="1:11" x14ac:dyDescent="0.25">
      <c r="A123" s="34">
        <f t="shared" ref="A123:A130" si="26">A122+1</f>
        <v>105</v>
      </c>
      <c r="B123" s="35" t="s">
        <v>164</v>
      </c>
      <c r="C123" s="173">
        <v>26</v>
      </c>
      <c r="D123" s="30">
        <f t="shared" si="23"/>
        <v>31.2</v>
      </c>
      <c r="E123" s="31"/>
      <c r="F123" s="88">
        <f t="shared" si="24"/>
        <v>24.7</v>
      </c>
      <c r="G123" s="30">
        <f t="shared" si="25"/>
        <v>29.64</v>
      </c>
      <c r="H123" s="39"/>
      <c r="I123" s="39"/>
      <c r="J123" s="39"/>
      <c r="K123" s="39"/>
    </row>
    <row r="124" spans="1:11" x14ac:dyDescent="0.25">
      <c r="A124" s="34">
        <f t="shared" si="26"/>
        <v>106</v>
      </c>
      <c r="B124" s="35" t="s">
        <v>165</v>
      </c>
      <c r="C124" s="173">
        <v>26</v>
      </c>
      <c r="D124" s="30">
        <f t="shared" si="23"/>
        <v>31.2</v>
      </c>
      <c r="E124" s="31"/>
      <c r="F124" s="88">
        <f t="shared" si="24"/>
        <v>24.7</v>
      </c>
      <c r="G124" s="30">
        <f t="shared" si="25"/>
        <v>29.64</v>
      </c>
      <c r="H124" s="39"/>
      <c r="I124" s="39"/>
      <c r="J124" s="39"/>
      <c r="K124" s="39"/>
    </row>
    <row r="125" spans="1:11" x14ac:dyDescent="0.25">
      <c r="A125" s="34">
        <f t="shared" si="26"/>
        <v>107</v>
      </c>
      <c r="B125" s="111" t="s">
        <v>78</v>
      </c>
      <c r="C125" s="173">
        <v>35</v>
      </c>
      <c r="D125" s="30">
        <f t="shared" si="23"/>
        <v>42</v>
      </c>
      <c r="E125" s="31"/>
      <c r="F125" s="88">
        <f t="shared" si="24"/>
        <v>33.25</v>
      </c>
      <c r="G125" s="30">
        <f t="shared" si="25"/>
        <v>39.9</v>
      </c>
      <c r="H125" s="39"/>
      <c r="I125" s="39"/>
      <c r="J125" s="39"/>
      <c r="K125" s="39"/>
    </row>
    <row r="126" spans="1:11" x14ac:dyDescent="0.25">
      <c r="A126" s="34">
        <f t="shared" si="26"/>
        <v>108</v>
      </c>
      <c r="B126" s="112" t="s">
        <v>79</v>
      </c>
      <c r="C126" s="173">
        <v>35</v>
      </c>
      <c r="D126" s="30">
        <f t="shared" si="23"/>
        <v>42</v>
      </c>
      <c r="E126" s="31"/>
      <c r="F126" s="88">
        <f t="shared" si="24"/>
        <v>33.25</v>
      </c>
      <c r="G126" s="30">
        <f t="shared" si="25"/>
        <v>39.9</v>
      </c>
      <c r="H126" s="39"/>
      <c r="I126" s="39"/>
      <c r="J126" s="39"/>
      <c r="K126" s="39"/>
    </row>
    <row r="127" spans="1:11" x14ac:dyDescent="0.25">
      <c r="A127" s="34">
        <f t="shared" si="26"/>
        <v>109</v>
      </c>
      <c r="B127" s="112" t="s">
        <v>80</v>
      </c>
      <c r="C127" s="173">
        <v>35</v>
      </c>
      <c r="D127" s="30">
        <f t="shared" si="23"/>
        <v>42</v>
      </c>
      <c r="E127" s="31"/>
      <c r="F127" s="88">
        <f t="shared" si="24"/>
        <v>33.25</v>
      </c>
      <c r="G127" s="30">
        <f t="shared" si="25"/>
        <v>39.9</v>
      </c>
      <c r="H127" s="39"/>
      <c r="I127" s="39"/>
      <c r="J127" s="39"/>
      <c r="K127" s="39"/>
    </row>
    <row r="128" spans="1:11" x14ac:dyDescent="0.25">
      <c r="A128" s="34">
        <f t="shared" si="26"/>
        <v>110</v>
      </c>
      <c r="B128" s="113" t="s">
        <v>166</v>
      </c>
      <c r="C128" s="173">
        <v>35</v>
      </c>
      <c r="D128" s="36">
        <f t="shared" si="23"/>
        <v>42</v>
      </c>
      <c r="E128" s="37"/>
      <c r="F128" s="88">
        <f t="shared" si="24"/>
        <v>33.25</v>
      </c>
      <c r="G128" s="36">
        <f t="shared" si="25"/>
        <v>39.9</v>
      </c>
      <c r="H128" s="39"/>
      <c r="I128" s="39"/>
      <c r="J128" s="39"/>
      <c r="K128" s="39"/>
    </row>
    <row r="129" spans="1:11" x14ac:dyDescent="0.25">
      <c r="A129" s="34">
        <f t="shared" si="26"/>
        <v>111</v>
      </c>
      <c r="B129" s="114" t="s">
        <v>81</v>
      </c>
      <c r="C129" s="173">
        <v>35</v>
      </c>
      <c r="D129" s="36">
        <f t="shared" si="23"/>
        <v>42</v>
      </c>
      <c r="E129" s="37"/>
      <c r="F129" s="88">
        <f t="shared" si="24"/>
        <v>33.25</v>
      </c>
      <c r="G129" s="36">
        <f t="shared" si="25"/>
        <v>39.9</v>
      </c>
      <c r="H129" s="39"/>
      <c r="I129" s="39"/>
      <c r="J129" s="39"/>
      <c r="K129" s="39"/>
    </row>
    <row r="130" spans="1:11" ht="15.75" thickBot="1" x14ac:dyDescent="0.3">
      <c r="A130" s="34">
        <f t="shared" si="26"/>
        <v>112</v>
      </c>
      <c r="B130" s="114" t="s">
        <v>82</v>
      </c>
      <c r="C130" s="173">
        <v>35</v>
      </c>
      <c r="D130" s="36">
        <f t="shared" si="23"/>
        <v>42</v>
      </c>
      <c r="E130" s="37"/>
      <c r="F130" s="88">
        <f t="shared" si="24"/>
        <v>33.25</v>
      </c>
      <c r="G130" s="36">
        <f t="shared" si="25"/>
        <v>39.9</v>
      </c>
      <c r="H130" s="39"/>
      <c r="I130" s="39"/>
      <c r="J130" s="39"/>
      <c r="K130" s="39"/>
    </row>
    <row r="131" spans="1:11" x14ac:dyDescent="0.25">
      <c r="A131" s="115"/>
      <c r="B131" s="116" t="s">
        <v>83</v>
      </c>
      <c r="C131" s="174"/>
      <c r="D131" s="117"/>
      <c r="E131" s="118"/>
      <c r="F131" s="119"/>
      <c r="G131" s="117"/>
      <c r="H131" s="39"/>
      <c r="I131" s="39"/>
      <c r="J131" s="39"/>
      <c r="K131" s="39"/>
    </row>
    <row r="132" spans="1:11" x14ac:dyDescent="0.25">
      <c r="A132" s="44">
        <f>A130+1</f>
        <v>113</v>
      </c>
      <c r="B132" s="120" t="s">
        <v>84</v>
      </c>
      <c r="C132" s="121">
        <v>47</v>
      </c>
      <c r="D132" s="36">
        <f t="shared" ref="D132:D137" si="27">C132+(C132*20/100)</f>
        <v>56.4</v>
      </c>
      <c r="E132" s="37"/>
      <c r="F132" s="88">
        <f t="shared" ref="F132:F137" si="28">C132-(C132*5/100)</f>
        <v>44.65</v>
      </c>
      <c r="G132" s="36">
        <f t="shared" ref="G132:G137" si="29">F132+(F132*20/100)</f>
        <v>53.58</v>
      </c>
      <c r="H132" s="39"/>
      <c r="I132" s="39"/>
      <c r="J132" s="39"/>
      <c r="K132" s="39"/>
    </row>
    <row r="133" spans="1:11" ht="27" x14ac:dyDescent="0.25">
      <c r="A133" s="34">
        <f>A132+1</f>
        <v>114</v>
      </c>
      <c r="B133" s="235" t="s">
        <v>144</v>
      </c>
      <c r="C133" s="121">
        <v>51</v>
      </c>
      <c r="D133" s="36">
        <f t="shared" si="27"/>
        <v>61.2</v>
      </c>
      <c r="E133" s="37"/>
      <c r="F133" s="88">
        <f t="shared" si="28"/>
        <v>48.45</v>
      </c>
      <c r="G133" s="36">
        <f t="shared" si="29"/>
        <v>58.14</v>
      </c>
      <c r="H133" s="212" t="s">
        <v>139</v>
      </c>
      <c r="I133" s="39"/>
      <c r="J133" s="39"/>
      <c r="K133" s="39"/>
    </row>
    <row r="134" spans="1:11" x14ac:dyDescent="0.25">
      <c r="A134" s="34">
        <f>A133+1</f>
        <v>115</v>
      </c>
      <c r="B134" s="122" t="s">
        <v>85</v>
      </c>
      <c r="C134" s="123">
        <v>40</v>
      </c>
      <c r="D134" s="36">
        <f t="shared" si="27"/>
        <v>48</v>
      </c>
      <c r="E134" s="37"/>
      <c r="F134" s="88">
        <f t="shared" si="28"/>
        <v>38</v>
      </c>
      <c r="G134" s="36">
        <f t="shared" si="29"/>
        <v>45.6</v>
      </c>
      <c r="H134" s="39"/>
      <c r="I134" s="39"/>
      <c r="J134" s="39"/>
      <c r="K134" s="39"/>
    </row>
    <row r="135" spans="1:11" ht="18" x14ac:dyDescent="0.25">
      <c r="A135" s="34">
        <f>A134+1</f>
        <v>116</v>
      </c>
      <c r="B135" s="236" t="s">
        <v>145</v>
      </c>
      <c r="C135" s="124">
        <v>53</v>
      </c>
      <c r="D135" s="36">
        <f t="shared" si="27"/>
        <v>63.6</v>
      </c>
      <c r="E135" s="37"/>
      <c r="F135" s="88">
        <f t="shared" si="28"/>
        <v>50.35</v>
      </c>
      <c r="G135" s="36">
        <f t="shared" si="29"/>
        <v>60.42</v>
      </c>
      <c r="H135" s="212" t="s">
        <v>139</v>
      </c>
      <c r="I135" s="39"/>
      <c r="J135" s="39"/>
      <c r="K135" s="39"/>
    </row>
    <row r="136" spans="1:11" x14ac:dyDescent="0.25">
      <c r="A136" s="34">
        <f>A135+1</f>
        <v>117</v>
      </c>
      <c r="B136" s="120" t="s">
        <v>86</v>
      </c>
      <c r="C136" s="121">
        <v>56</v>
      </c>
      <c r="D136" s="36">
        <f t="shared" si="27"/>
        <v>67.2</v>
      </c>
      <c r="E136" s="37"/>
      <c r="F136" s="88">
        <f t="shared" si="28"/>
        <v>53.2</v>
      </c>
      <c r="G136" s="36">
        <f t="shared" si="29"/>
        <v>63.84</v>
      </c>
      <c r="H136" s="39"/>
      <c r="I136" s="39"/>
      <c r="J136" s="39"/>
      <c r="K136" s="39"/>
    </row>
    <row r="137" spans="1:11" ht="15.75" thickBot="1" x14ac:dyDescent="0.3">
      <c r="A137" s="34">
        <f>A136+1</f>
        <v>118</v>
      </c>
      <c r="B137" s="195" t="s">
        <v>146</v>
      </c>
      <c r="C137" s="196">
        <v>66.5</v>
      </c>
      <c r="D137" s="57">
        <f t="shared" si="27"/>
        <v>79.8</v>
      </c>
      <c r="E137" s="58"/>
      <c r="F137" s="59">
        <f t="shared" si="28"/>
        <v>63.174999999999997</v>
      </c>
      <c r="G137" s="57">
        <f t="shared" si="29"/>
        <v>75.81</v>
      </c>
      <c r="H137" s="39"/>
      <c r="I137" s="39"/>
      <c r="J137" s="39"/>
      <c r="K137" s="39"/>
    </row>
    <row r="138" spans="1:11" x14ac:dyDescent="0.25">
      <c r="A138" s="51"/>
      <c r="B138" s="125" t="s">
        <v>87</v>
      </c>
      <c r="C138" s="175"/>
      <c r="D138" s="67"/>
      <c r="E138" s="126"/>
      <c r="F138" s="127" t="s">
        <v>16</v>
      </c>
      <c r="G138" s="110"/>
      <c r="H138" s="39"/>
      <c r="I138" s="39"/>
      <c r="J138" s="39"/>
      <c r="K138" s="39"/>
    </row>
    <row r="139" spans="1:11" x14ac:dyDescent="0.25">
      <c r="A139" s="44">
        <f>A137+1</f>
        <v>119</v>
      </c>
      <c r="B139" s="41" t="s">
        <v>167</v>
      </c>
      <c r="C139" s="176">
        <v>78.5</v>
      </c>
      <c r="D139" s="128">
        <f t="shared" ref="D139:D161" si="30">C139+(C139*20/100)</f>
        <v>94.2</v>
      </c>
      <c r="E139" s="129"/>
      <c r="F139" s="130">
        <f t="shared" ref="F139:F161" si="31">C139-(C139*5/100)</f>
        <v>74.575000000000003</v>
      </c>
      <c r="G139" s="49">
        <f t="shared" ref="G139:G161" si="32">F139+(F139*20/100)</f>
        <v>89.490000000000009</v>
      </c>
      <c r="H139" s="39"/>
      <c r="I139" s="39"/>
      <c r="J139" s="39"/>
      <c r="K139" s="39"/>
    </row>
    <row r="140" spans="1:11" x14ac:dyDescent="0.25">
      <c r="A140" s="34">
        <f t="shared" ref="A140:A161" si="33">A139+1</f>
        <v>120</v>
      </c>
      <c r="B140" s="41" t="s">
        <v>168</v>
      </c>
      <c r="C140" s="176">
        <v>99</v>
      </c>
      <c r="D140" s="128">
        <f t="shared" si="30"/>
        <v>118.8</v>
      </c>
      <c r="E140" s="129"/>
      <c r="F140" s="130">
        <f t="shared" si="31"/>
        <v>94.05</v>
      </c>
      <c r="G140" s="49">
        <f t="shared" si="32"/>
        <v>112.86</v>
      </c>
      <c r="H140" s="39"/>
      <c r="I140" s="39"/>
      <c r="J140" s="39"/>
      <c r="K140" s="39"/>
    </row>
    <row r="141" spans="1:11" x14ac:dyDescent="0.25">
      <c r="A141" s="34">
        <f t="shared" si="33"/>
        <v>121</v>
      </c>
      <c r="B141" s="35" t="s">
        <v>127</v>
      </c>
      <c r="C141" s="176">
        <v>215</v>
      </c>
      <c r="D141" s="128">
        <f>C141+(C141*20/100)</f>
        <v>258</v>
      </c>
      <c r="E141" s="129"/>
      <c r="F141" s="130">
        <f>C141-(C141*5/100)</f>
        <v>204.25</v>
      </c>
      <c r="G141" s="49">
        <f>F141+(F141*20/100)</f>
        <v>245.1</v>
      </c>
      <c r="H141" s="39"/>
      <c r="I141" s="39"/>
      <c r="J141" s="39"/>
      <c r="K141" s="39"/>
    </row>
    <row r="142" spans="1:11" x14ac:dyDescent="0.25">
      <c r="A142" s="34">
        <f t="shared" si="33"/>
        <v>122</v>
      </c>
      <c r="B142" s="35" t="s">
        <v>88</v>
      </c>
      <c r="C142" s="177">
        <v>196</v>
      </c>
      <c r="D142" s="128">
        <f t="shared" si="30"/>
        <v>235.2</v>
      </c>
      <c r="E142" s="129"/>
      <c r="F142" s="130">
        <f t="shared" si="31"/>
        <v>186.2</v>
      </c>
      <c r="G142" s="49">
        <f t="shared" si="32"/>
        <v>223.44</v>
      </c>
      <c r="H142" s="39"/>
      <c r="I142" s="39"/>
      <c r="J142" s="39"/>
      <c r="K142" s="39"/>
    </row>
    <row r="143" spans="1:11" x14ac:dyDescent="0.25">
      <c r="A143" s="34">
        <f t="shared" si="33"/>
        <v>123</v>
      </c>
      <c r="B143" s="35" t="s">
        <v>89</v>
      </c>
      <c r="C143" s="121">
        <v>196</v>
      </c>
      <c r="D143" s="128">
        <f t="shared" si="30"/>
        <v>235.2</v>
      </c>
      <c r="E143" s="129"/>
      <c r="F143" s="130">
        <f t="shared" si="31"/>
        <v>186.2</v>
      </c>
      <c r="G143" s="49">
        <f t="shared" si="32"/>
        <v>223.44</v>
      </c>
      <c r="H143" s="39"/>
      <c r="I143" s="39"/>
      <c r="J143" s="39"/>
      <c r="K143" s="39"/>
    </row>
    <row r="144" spans="1:11" x14ac:dyDescent="0.25">
      <c r="A144" s="34">
        <f t="shared" si="33"/>
        <v>124</v>
      </c>
      <c r="B144" s="35" t="s">
        <v>128</v>
      </c>
      <c r="C144" s="178">
        <v>230</v>
      </c>
      <c r="D144" s="128">
        <f>C144+(C144*20/100)</f>
        <v>276</v>
      </c>
      <c r="E144" s="129"/>
      <c r="F144" s="130">
        <f>C144-(C144*5/100)</f>
        <v>218.5</v>
      </c>
      <c r="G144" s="49">
        <f>F144+(F144*20/100)</f>
        <v>262.2</v>
      </c>
      <c r="H144" s="39"/>
      <c r="I144" s="39"/>
      <c r="J144" s="39"/>
      <c r="K144" s="39"/>
    </row>
    <row r="145" spans="1:11" x14ac:dyDescent="0.25">
      <c r="A145" s="34">
        <f t="shared" si="33"/>
        <v>125</v>
      </c>
      <c r="B145" s="35" t="s">
        <v>129</v>
      </c>
      <c r="C145" s="178">
        <v>230</v>
      </c>
      <c r="D145" s="128">
        <f t="shared" si="30"/>
        <v>276</v>
      </c>
      <c r="E145" s="129"/>
      <c r="F145" s="130">
        <f t="shared" si="31"/>
        <v>218.5</v>
      </c>
      <c r="G145" s="49">
        <f t="shared" si="32"/>
        <v>262.2</v>
      </c>
      <c r="H145" s="39"/>
      <c r="I145" s="39"/>
      <c r="J145" s="39"/>
      <c r="K145" s="39"/>
    </row>
    <row r="146" spans="1:11" x14ac:dyDescent="0.25">
      <c r="A146" s="34">
        <f t="shared" si="33"/>
        <v>126</v>
      </c>
      <c r="B146" s="35" t="s">
        <v>90</v>
      </c>
      <c r="C146" s="179">
        <v>235</v>
      </c>
      <c r="D146" s="128">
        <f t="shared" si="30"/>
        <v>282</v>
      </c>
      <c r="E146" s="129"/>
      <c r="F146" s="130">
        <f t="shared" si="31"/>
        <v>223.25</v>
      </c>
      <c r="G146" s="49">
        <f t="shared" si="32"/>
        <v>267.89999999999998</v>
      </c>
      <c r="H146" s="39"/>
      <c r="I146" s="39"/>
      <c r="J146" s="39"/>
      <c r="K146" s="39"/>
    </row>
    <row r="147" spans="1:11" x14ac:dyDescent="0.25">
      <c r="A147" s="34">
        <f t="shared" si="33"/>
        <v>127</v>
      </c>
      <c r="B147" s="35" t="s">
        <v>130</v>
      </c>
      <c r="C147" s="176">
        <v>235</v>
      </c>
      <c r="D147" s="73">
        <f t="shared" si="30"/>
        <v>282</v>
      </c>
      <c r="E147" s="131"/>
      <c r="F147" s="88">
        <f t="shared" si="31"/>
        <v>223.25</v>
      </c>
      <c r="G147" s="30">
        <f t="shared" si="32"/>
        <v>267.89999999999998</v>
      </c>
      <c r="H147" s="39"/>
      <c r="I147" s="39"/>
      <c r="J147" s="39"/>
      <c r="K147" s="39"/>
    </row>
    <row r="148" spans="1:11" x14ac:dyDescent="0.25">
      <c r="A148" s="34">
        <f t="shared" si="33"/>
        <v>128</v>
      </c>
      <c r="B148" s="97" t="s">
        <v>169</v>
      </c>
      <c r="C148" s="178">
        <v>220</v>
      </c>
      <c r="D148" s="128">
        <f t="shared" si="30"/>
        <v>264</v>
      </c>
      <c r="E148" s="129"/>
      <c r="F148" s="130">
        <f t="shared" si="31"/>
        <v>209</v>
      </c>
      <c r="G148" s="49">
        <f t="shared" si="32"/>
        <v>250.8</v>
      </c>
      <c r="H148" s="39"/>
      <c r="I148" s="39"/>
      <c r="J148" s="39"/>
      <c r="K148" s="39"/>
    </row>
    <row r="149" spans="1:11" x14ac:dyDescent="0.25">
      <c r="A149" s="34">
        <f t="shared" si="33"/>
        <v>129</v>
      </c>
      <c r="B149" s="97" t="s">
        <v>170</v>
      </c>
      <c r="C149" s="178">
        <v>82</v>
      </c>
      <c r="D149" s="128">
        <f t="shared" si="30"/>
        <v>98.4</v>
      </c>
      <c r="E149" s="129"/>
      <c r="F149" s="130">
        <f t="shared" si="31"/>
        <v>77.900000000000006</v>
      </c>
      <c r="G149" s="49">
        <f t="shared" si="32"/>
        <v>93.48</v>
      </c>
      <c r="H149" s="39"/>
      <c r="I149" s="39"/>
      <c r="J149" s="39"/>
      <c r="K149" s="39"/>
    </row>
    <row r="150" spans="1:11" x14ac:dyDescent="0.25">
      <c r="A150" s="34">
        <f t="shared" si="33"/>
        <v>130</v>
      </c>
      <c r="B150" s="97" t="s">
        <v>171</v>
      </c>
      <c r="C150" s="178">
        <v>82</v>
      </c>
      <c r="D150" s="128">
        <f t="shared" si="30"/>
        <v>98.4</v>
      </c>
      <c r="E150" s="129"/>
      <c r="F150" s="130">
        <f t="shared" si="31"/>
        <v>77.900000000000006</v>
      </c>
      <c r="G150" s="49">
        <f t="shared" si="32"/>
        <v>93.48</v>
      </c>
      <c r="H150" s="39"/>
      <c r="I150" s="39"/>
      <c r="J150" s="39"/>
      <c r="K150" s="39"/>
    </row>
    <row r="151" spans="1:11" x14ac:dyDescent="0.25">
      <c r="A151" s="34">
        <f t="shared" si="33"/>
        <v>131</v>
      </c>
      <c r="B151" s="97" t="s">
        <v>172</v>
      </c>
      <c r="C151" s="178">
        <v>82</v>
      </c>
      <c r="D151" s="128">
        <f t="shared" si="30"/>
        <v>98.4</v>
      </c>
      <c r="E151" s="129"/>
      <c r="F151" s="130">
        <f t="shared" si="31"/>
        <v>77.900000000000006</v>
      </c>
      <c r="G151" s="49">
        <f t="shared" si="32"/>
        <v>93.48</v>
      </c>
      <c r="H151" s="39"/>
      <c r="I151" s="39"/>
      <c r="J151" s="39"/>
      <c r="K151" s="39"/>
    </row>
    <row r="152" spans="1:11" x14ac:dyDescent="0.25">
      <c r="A152" s="34">
        <f t="shared" si="33"/>
        <v>132</v>
      </c>
      <c r="B152" s="97" t="s">
        <v>173</v>
      </c>
      <c r="C152" s="178">
        <v>87.5</v>
      </c>
      <c r="D152" s="128">
        <f t="shared" si="30"/>
        <v>105</v>
      </c>
      <c r="E152" s="129"/>
      <c r="F152" s="130">
        <f t="shared" si="31"/>
        <v>83.125</v>
      </c>
      <c r="G152" s="49">
        <f t="shared" si="32"/>
        <v>99.75</v>
      </c>
      <c r="H152" s="39"/>
      <c r="I152" s="39"/>
      <c r="J152" s="39"/>
      <c r="K152" s="39"/>
    </row>
    <row r="153" spans="1:11" x14ac:dyDescent="0.25">
      <c r="A153" s="34">
        <f t="shared" si="33"/>
        <v>133</v>
      </c>
      <c r="B153" s="97" t="s">
        <v>174</v>
      </c>
      <c r="C153" s="178">
        <v>87.5</v>
      </c>
      <c r="D153" s="128">
        <f t="shared" si="30"/>
        <v>105</v>
      </c>
      <c r="E153" s="129"/>
      <c r="F153" s="130">
        <f t="shared" si="31"/>
        <v>83.125</v>
      </c>
      <c r="G153" s="49">
        <f t="shared" si="32"/>
        <v>99.75</v>
      </c>
      <c r="H153" s="39"/>
      <c r="I153" s="39"/>
      <c r="J153" s="39"/>
      <c r="K153" s="39"/>
    </row>
    <row r="154" spans="1:11" x14ac:dyDescent="0.25">
      <c r="A154" s="34">
        <f t="shared" si="33"/>
        <v>134</v>
      </c>
      <c r="B154" s="97" t="s">
        <v>175</v>
      </c>
      <c r="C154" s="179">
        <v>93</v>
      </c>
      <c r="D154" s="73">
        <f t="shared" si="30"/>
        <v>111.6</v>
      </c>
      <c r="E154" s="131"/>
      <c r="F154" s="88">
        <f t="shared" si="31"/>
        <v>88.35</v>
      </c>
      <c r="G154" s="30">
        <f t="shared" si="32"/>
        <v>106.02</v>
      </c>
      <c r="H154" s="39"/>
      <c r="I154" s="39"/>
      <c r="J154" s="39"/>
      <c r="K154" s="39"/>
    </row>
    <row r="155" spans="1:11" ht="24.75" x14ac:dyDescent="0.25">
      <c r="A155" s="34">
        <f t="shared" si="33"/>
        <v>135</v>
      </c>
      <c r="B155" s="237" t="s">
        <v>147</v>
      </c>
      <c r="C155" s="180">
        <v>285</v>
      </c>
      <c r="D155" s="73">
        <f t="shared" si="30"/>
        <v>342</v>
      </c>
      <c r="E155" s="131"/>
      <c r="F155" s="88">
        <f t="shared" si="31"/>
        <v>270.75</v>
      </c>
      <c r="G155" s="30">
        <f t="shared" si="32"/>
        <v>324.89999999999998</v>
      </c>
      <c r="H155" s="212" t="s">
        <v>139</v>
      </c>
      <c r="I155" s="39"/>
      <c r="J155" s="39"/>
      <c r="K155" s="39"/>
    </row>
    <row r="156" spans="1:11" x14ac:dyDescent="0.25">
      <c r="A156" s="34">
        <f t="shared" si="33"/>
        <v>136</v>
      </c>
      <c r="B156" s="85" t="s">
        <v>91</v>
      </c>
      <c r="C156" s="176">
        <v>140</v>
      </c>
      <c r="D156" s="73">
        <f t="shared" si="30"/>
        <v>168</v>
      </c>
      <c r="E156" s="131"/>
      <c r="F156" s="88">
        <f t="shared" si="31"/>
        <v>133</v>
      </c>
      <c r="G156" s="30">
        <f t="shared" si="32"/>
        <v>159.6</v>
      </c>
      <c r="H156" s="39"/>
      <c r="I156" s="39"/>
      <c r="J156" s="39"/>
      <c r="K156" s="39"/>
    </row>
    <row r="157" spans="1:11" x14ac:dyDescent="0.25">
      <c r="A157" s="34">
        <f t="shared" si="33"/>
        <v>137</v>
      </c>
      <c r="B157" s="197" t="s">
        <v>92</v>
      </c>
      <c r="C157" s="176">
        <v>140</v>
      </c>
      <c r="D157" s="73">
        <f t="shared" si="30"/>
        <v>168</v>
      </c>
      <c r="E157" s="131"/>
      <c r="F157" s="88">
        <f t="shared" si="31"/>
        <v>133</v>
      </c>
      <c r="G157" s="30">
        <f t="shared" si="32"/>
        <v>159.6</v>
      </c>
      <c r="H157" s="39"/>
      <c r="I157" s="39"/>
      <c r="J157" s="39"/>
      <c r="K157" s="39"/>
    </row>
    <row r="158" spans="1:11" x14ac:dyDescent="0.25">
      <c r="A158" s="34">
        <f t="shared" si="33"/>
        <v>138</v>
      </c>
      <c r="B158" s="152" t="s">
        <v>131</v>
      </c>
      <c r="C158" s="180">
        <v>149</v>
      </c>
      <c r="D158" s="73">
        <f t="shared" si="30"/>
        <v>178.8</v>
      </c>
      <c r="E158" s="131"/>
      <c r="F158" s="88">
        <f t="shared" si="31"/>
        <v>141.55000000000001</v>
      </c>
      <c r="G158" s="30">
        <f t="shared" si="32"/>
        <v>169.86</v>
      </c>
      <c r="H158" s="39"/>
      <c r="I158" s="39"/>
      <c r="J158" s="39"/>
      <c r="K158" s="39"/>
    </row>
    <row r="159" spans="1:11" x14ac:dyDescent="0.25">
      <c r="A159" s="34">
        <f t="shared" si="33"/>
        <v>139</v>
      </c>
      <c r="B159" s="152" t="s">
        <v>132</v>
      </c>
      <c r="C159" s="176">
        <v>159</v>
      </c>
      <c r="D159" s="73">
        <f t="shared" si="30"/>
        <v>190.8</v>
      </c>
      <c r="E159" s="131"/>
      <c r="F159" s="88">
        <f t="shared" si="31"/>
        <v>151.05000000000001</v>
      </c>
      <c r="G159" s="30">
        <f t="shared" si="32"/>
        <v>181.26000000000002</v>
      </c>
      <c r="H159" s="39"/>
      <c r="I159" s="39"/>
      <c r="J159" s="39"/>
      <c r="K159" s="39"/>
    </row>
    <row r="160" spans="1:11" x14ac:dyDescent="0.25">
      <c r="A160" s="34">
        <f t="shared" si="33"/>
        <v>140</v>
      </c>
      <c r="B160" s="149" t="s">
        <v>148</v>
      </c>
      <c r="C160" s="176">
        <v>199</v>
      </c>
      <c r="D160" s="73">
        <f t="shared" si="30"/>
        <v>238.8</v>
      </c>
      <c r="E160" s="131"/>
      <c r="F160" s="88">
        <f t="shared" si="31"/>
        <v>189.05</v>
      </c>
      <c r="G160" s="30">
        <f t="shared" si="32"/>
        <v>226.86</v>
      </c>
      <c r="H160" s="132"/>
      <c r="I160" s="132"/>
      <c r="J160" s="132"/>
      <c r="K160" s="132"/>
    </row>
    <row r="161" spans="1:11" x14ac:dyDescent="0.25">
      <c r="A161" s="34">
        <f t="shared" si="33"/>
        <v>141</v>
      </c>
      <c r="B161" s="149" t="s">
        <v>149</v>
      </c>
      <c r="C161" s="176">
        <v>199</v>
      </c>
      <c r="D161" s="73">
        <f t="shared" si="30"/>
        <v>238.8</v>
      </c>
      <c r="E161" s="131"/>
      <c r="F161" s="88">
        <f t="shared" si="31"/>
        <v>189.05</v>
      </c>
      <c r="G161" s="30">
        <f t="shared" si="32"/>
        <v>226.86</v>
      </c>
      <c r="H161" s="132"/>
      <c r="I161" s="132"/>
      <c r="J161" s="132"/>
      <c r="K161" s="132"/>
    </row>
    <row r="162" spans="1:11" x14ac:dyDescent="0.25">
      <c r="A162" s="223"/>
      <c r="B162" s="224" t="s">
        <v>176</v>
      </c>
      <c r="C162" s="225"/>
      <c r="D162" s="30"/>
      <c r="E162" s="31"/>
      <c r="F162" s="226" t="s">
        <v>16</v>
      </c>
      <c r="G162" s="30"/>
      <c r="H162" s="132"/>
      <c r="I162" s="132"/>
      <c r="J162" s="132"/>
      <c r="K162" s="132"/>
    </row>
    <row r="163" spans="1:11" ht="26.25" x14ac:dyDescent="0.25">
      <c r="A163" s="227">
        <f>A161+1</f>
        <v>142</v>
      </c>
      <c r="B163" s="238" t="s">
        <v>177</v>
      </c>
      <c r="C163" s="228">
        <v>31</v>
      </c>
      <c r="D163" s="36">
        <f>C163+(C163*20/100)</f>
        <v>37.200000000000003</v>
      </c>
      <c r="E163" s="37"/>
      <c r="F163" s="88">
        <f>C163-(C163*5/100)</f>
        <v>29.45</v>
      </c>
      <c r="G163" s="30">
        <f>F163+(F163*20/100)</f>
        <v>35.339999999999996</v>
      </c>
      <c r="H163" s="212" t="s">
        <v>139</v>
      </c>
      <c r="I163" s="132"/>
      <c r="J163" s="132"/>
      <c r="K163" s="132"/>
    </row>
    <row r="164" spans="1:11" ht="26.25" x14ac:dyDescent="0.25">
      <c r="A164" s="34">
        <f>A163+1</f>
        <v>143</v>
      </c>
      <c r="B164" s="238" t="s">
        <v>178</v>
      </c>
      <c r="C164" s="228">
        <v>31</v>
      </c>
      <c r="D164" s="36">
        <f>C164+(C164*20/100)</f>
        <v>37.200000000000003</v>
      </c>
      <c r="E164" s="37"/>
      <c r="F164" s="75">
        <f>C164-(C164*5/100)</f>
        <v>29.45</v>
      </c>
      <c r="G164" s="30">
        <f>F164+(F164*20/100)</f>
        <v>35.339999999999996</v>
      </c>
      <c r="H164" s="212" t="s">
        <v>139</v>
      </c>
      <c r="I164" s="132"/>
      <c r="J164" s="132"/>
      <c r="K164" s="132"/>
    </row>
    <row r="165" spans="1:11" ht="26.25" x14ac:dyDescent="0.25">
      <c r="A165" s="34">
        <f>A164+1</f>
        <v>144</v>
      </c>
      <c r="B165" s="238" t="s">
        <v>179</v>
      </c>
      <c r="C165" s="228">
        <v>33</v>
      </c>
      <c r="D165" s="36">
        <f>C165+(C165*20/100)</f>
        <v>39.6</v>
      </c>
      <c r="E165" s="37"/>
      <c r="F165" s="75">
        <f>C165-(C165*5/100)</f>
        <v>31.35</v>
      </c>
      <c r="G165" s="30">
        <f>F165+(F165*20/100)</f>
        <v>37.620000000000005</v>
      </c>
      <c r="H165" s="212" t="s">
        <v>139</v>
      </c>
      <c r="I165" s="132"/>
      <c r="J165" s="132"/>
      <c r="K165" s="132"/>
    </row>
    <row r="166" spans="1:11" x14ac:dyDescent="0.25">
      <c r="A166" s="229"/>
      <c r="B166" s="40"/>
      <c r="C166" s="228"/>
      <c r="D166" s="36"/>
      <c r="E166" s="37"/>
      <c r="F166" s="75"/>
      <c r="G166" s="30"/>
      <c r="H166" s="132"/>
      <c r="I166" s="132"/>
      <c r="J166" s="132"/>
      <c r="K166" s="132"/>
    </row>
    <row r="167" spans="1:11" x14ac:dyDescent="0.25">
      <c r="A167" s="229"/>
      <c r="B167" s="40"/>
      <c r="C167" s="228"/>
      <c r="D167" s="36"/>
      <c r="E167" s="37"/>
      <c r="F167" s="75"/>
      <c r="G167" s="30"/>
      <c r="H167" s="132"/>
      <c r="I167" s="132"/>
      <c r="J167" s="132"/>
      <c r="K167" s="132"/>
    </row>
    <row r="168" spans="1:11" x14ac:dyDescent="0.25">
      <c r="B168" s="198" t="s">
        <v>180</v>
      </c>
      <c r="C168" s="121">
        <v>83</v>
      </c>
      <c r="D168" s="190">
        <f>C168+(C168*20/100)</f>
        <v>99.6</v>
      </c>
      <c r="E168" s="199"/>
      <c r="F168" s="38">
        <f>C168-(C168*5/100)</f>
        <v>78.849999999999994</v>
      </c>
      <c r="G168" s="190">
        <f>F168+(F168*20/100)</f>
        <v>94.61999999999999</v>
      </c>
      <c r="H168" s="39"/>
      <c r="I168" s="39"/>
      <c r="J168" s="39"/>
      <c r="K168" s="39"/>
    </row>
    <row r="169" spans="1:11" x14ac:dyDescent="0.25">
      <c r="B169" s="200" t="s">
        <v>30</v>
      </c>
      <c r="C169" s="121">
        <v>87.5</v>
      </c>
      <c r="D169" s="190">
        <f>C169+(C169*20/100)</f>
        <v>105</v>
      </c>
      <c r="E169" s="199"/>
      <c r="F169" s="38">
        <f>C169-(C169*5/100)</f>
        <v>83.125</v>
      </c>
      <c r="G169" s="190">
        <f>F169+(F169*20/100)</f>
        <v>99.75</v>
      </c>
      <c r="H169" s="39"/>
      <c r="I169" s="39"/>
      <c r="J169" s="39"/>
      <c r="K169" s="39"/>
    </row>
    <row r="170" spans="1:11" x14ac:dyDescent="0.25">
      <c r="B170" s="198" t="s">
        <v>31</v>
      </c>
      <c r="C170" s="121">
        <v>29</v>
      </c>
      <c r="D170" s="190">
        <f>C170+(C170*20/100)</f>
        <v>34.799999999999997</v>
      </c>
      <c r="E170" s="199"/>
      <c r="F170" s="38">
        <f>C170-(C170*5/100)</f>
        <v>27.55</v>
      </c>
      <c r="G170" s="190">
        <f>F170+(F170*20/100)</f>
        <v>33.06</v>
      </c>
      <c r="H170" s="39"/>
      <c r="I170" s="39"/>
      <c r="J170" s="39"/>
      <c r="K170" s="39"/>
    </row>
    <row r="171" spans="1:11" x14ac:dyDescent="0.25">
      <c r="B171" s="198" t="s">
        <v>32</v>
      </c>
      <c r="C171" s="121">
        <v>26</v>
      </c>
      <c r="D171" s="190">
        <f>C171+(C171*20/100)</f>
        <v>31.2</v>
      </c>
      <c r="E171" s="199"/>
      <c r="F171" s="38">
        <f>C171-(C171*5/100)</f>
        <v>24.7</v>
      </c>
      <c r="G171" s="190">
        <f>F171+(F171*20/100)</f>
        <v>29.64</v>
      </c>
      <c r="H171" s="39"/>
      <c r="I171" s="39"/>
      <c r="J171" s="39"/>
      <c r="K171" s="39"/>
    </row>
    <row r="172" spans="1:11" ht="15.75" thickBot="1" x14ac:dyDescent="0.3">
      <c r="B172" s="201" t="s">
        <v>33</v>
      </c>
      <c r="C172" s="121">
        <v>25</v>
      </c>
      <c r="D172" s="190">
        <f>C172+(C172*20/100)</f>
        <v>30</v>
      </c>
      <c r="E172" s="199"/>
      <c r="F172" s="38">
        <f>C172-(C172*5/100)</f>
        <v>23.75</v>
      </c>
      <c r="G172" s="190">
        <f>F172+(F172*20/100)</f>
        <v>28.5</v>
      </c>
      <c r="H172" s="39"/>
      <c r="I172" s="39"/>
      <c r="J172" s="39"/>
      <c r="K172" s="39"/>
    </row>
    <row r="173" spans="1:11" x14ac:dyDescent="0.25">
      <c r="C173" s="181"/>
      <c r="F173" s="14"/>
      <c r="H173" s="132"/>
      <c r="I173" s="132"/>
      <c r="J173" s="132"/>
      <c r="K173" s="132"/>
    </row>
    <row r="174" spans="1:11" x14ac:dyDescent="0.25">
      <c r="C174" s="181"/>
      <c r="F174" s="14"/>
      <c r="H174" s="132"/>
      <c r="I174" s="132"/>
      <c r="J174" s="132"/>
      <c r="K174" s="132"/>
    </row>
    <row r="175" spans="1:11" x14ac:dyDescent="0.25">
      <c r="C175" s="181"/>
      <c r="F175" s="14"/>
      <c r="H175" s="132"/>
      <c r="I175" s="132"/>
      <c r="J175" s="132"/>
      <c r="K175" s="132"/>
    </row>
    <row r="176" spans="1:11" x14ac:dyDescent="0.25">
      <c r="C176" s="181"/>
      <c r="F176" s="14"/>
      <c r="H176" s="132"/>
      <c r="I176" s="132"/>
      <c r="J176" s="132"/>
      <c r="K176" s="132"/>
    </row>
    <row r="177" spans="3:11" x14ac:dyDescent="0.25">
      <c r="C177" s="181"/>
      <c r="F177" s="14"/>
      <c r="H177" s="132"/>
      <c r="I177" s="132"/>
      <c r="J177" s="132"/>
      <c r="K177" s="132"/>
    </row>
    <row r="178" spans="3:11" x14ac:dyDescent="0.25">
      <c r="C178" s="181"/>
      <c r="F178" s="14"/>
      <c r="H178" s="132"/>
      <c r="I178" s="132"/>
      <c r="J178" s="132"/>
      <c r="K178" s="132"/>
    </row>
    <row r="179" spans="3:11" x14ac:dyDescent="0.25">
      <c r="C179" s="181"/>
      <c r="F179" s="14"/>
      <c r="H179" s="132"/>
      <c r="I179" s="132"/>
      <c r="J179" s="132"/>
      <c r="K179" s="132"/>
    </row>
    <row r="180" spans="3:11" x14ac:dyDescent="0.25">
      <c r="C180" s="181"/>
      <c r="F180" s="14"/>
      <c r="H180" s="132"/>
      <c r="I180" s="132"/>
      <c r="J180" s="132"/>
      <c r="K180" s="132"/>
    </row>
    <row r="181" spans="3:11" x14ac:dyDescent="0.25">
      <c r="C181" s="181"/>
      <c r="F181" s="14"/>
      <c r="H181" s="132"/>
      <c r="I181" s="132"/>
      <c r="J181" s="132"/>
      <c r="K181" s="132"/>
    </row>
    <row r="182" spans="3:11" x14ac:dyDescent="0.25">
      <c r="C182" s="181"/>
      <c r="F182" s="14"/>
      <c r="H182" s="132"/>
      <c r="I182" s="132"/>
      <c r="J182" s="132"/>
      <c r="K182" s="132"/>
    </row>
    <row r="183" spans="3:11" x14ac:dyDescent="0.25">
      <c r="C183" s="181"/>
      <c r="F183" s="14"/>
      <c r="H183" s="132"/>
      <c r="I183" s="132"/>
      <c r="J183" s="132"/>
      <c r="K183" s="132"/>
    </row>
    <row r="184" spans="3:11" x14ac:dyDescent="0.25">
      <c r="C184" s="181"/>
      <c r="F184" s="14"/>
      <c r="H184" s="132"/>
      <c r="I184" s="132"/>
      <c r="J184" s="132"/>
      <c r="K184" s="132"/>
    </row>
    <row r="185" spans="3:11" x14ac:dyDescent="0.25">
      <c r="C185" s="181"/>
      <c r="F185" s="14"/>
      <c r="H185" s="132"/>
      <c r="I185" s="132"/>
      <c r="J185" s="132"/>
      <c r="K185" s="132"/>
    </row>
    <row r="186" spans="3:11" x14ac:dyDescent="0.25">
      <c r="C186" s="181"/>
      <c r="F186" s="14"/>
      <c r="H186" s="132"/>
      <c r="I186" s="132"/>
      <c r="J186" s="132"/>
      <c r="K186" s="132"/>
    </row>
    <row r="187" spans="3:11" x14ac:dyDescent="0.25">
      <c r="C187" s="181"/>
      <c r="F187" s="14"/>
      <c r="H187" s="132"/>
      <c r="I187" s="132"/>
      <c r="J187" s="132"/>
      <c r="K187" s="132"/>
    </row>
    <row r="188" spans="3:11" x14ac:dyDescent="0.25">
      <c r="C188" s="181"/>
      <c r="F188" s="14"/>
      <c r="H188" s="132"/>
      <c r="I188" s="132"/>
      <c r="J188" s="132"/>
      <c r="K188" s="132"/>
    </row>
    <row r="189" spans="3:11" x14ac:dyDescent="0.25">
      <c r="C189" s="181"/>
      <c r="F189" s="14"/>
      <c r="H189" s="132"/>
      <c r="I189" s="132"/>
      <c r="J189" s="132"/>
      <c r="K189" s="132"/>
    </row>
    <row r="190" spans="3:11" x14ac:dyDescent="0.25">
      <c r="C190" s="181"/>
      <c r="F190" s="14"/>
      <c r="H190" s="132"/>
      <c r="I190" s="132"/>
      <c r="J190" s="132"/>
      <c r="K190" s="132"/>
    </row>
    <row r="191" spans="3:11" x14ac:dyDescent="0.25">
      <c r="C191" s="181"/>
      <c r="F191" s="14"/>
      <c r="H191" s="132"/>
      <c r="I191" s="132"/>
      <c r="J191" s="132"/>
      <c r="K191" s="132"/>
    </row>
    <row r="192" spans="3:11" x14ac:dyDescent="0.25">
      <c r="C192" s="181"/>
      <c r="F192" s="14"/>
      <c r="H192" s="132"/>
      <c r="I192" s="132"/>
      <c r="J192" s="132"/>
      <c r="K192" s="132"/>
    </row>
    <row r="193" spans="3:11" x14ac:dyDescent="0.25">
      <c r="C193" s="181"/>
      <c r="F193" s="14"/>
      <c r="H193" s="132"/>
      <c r="I193" s="132"/>
      <c r="J193" s="132"/>
      <c r="K193" s="132"/>
    </row>
    <row r="194" spans="3:11" x14ac:dyDescent="0.25">
      <c r="C194" s="181"/>
      <c r="F194" s="14"/>
      <c r="H194" s="132"/>
      <c r="I194" s="132"/>
      <c r="J194" s="132"/>
      <c r="K194" s="132"/>
    </row>
    <row r="195" spans="3:11" x14ac:dyDescent="0.25">
      <c r="C195" s="181"/>
      <c r="F195" s="14"/>
      <c r="H195" s="132"/>
      <c r="I195" s="132"/>
      <c r="J195" s="132"/>
      <c r="K195" s="132"/>
    </row>
    <row r="196" spans="3:11" x14ac:dyDescent="0.25">
      <c r="C196" s="181"/>
      <c r="F196" s="14"/>
      <c r="H196" s="132"/>
      <c r="I196" s="132"/>
      <c r="J196" s="132"/>
      <c r="K196" s="132"/>
    </row>
    <row r="197" spans="3:11" x14ac:dyDescent="0.25">
      <c r="C197" s="181"/>
      <c r="F197" s="14"/>
      <c r="H197" s="132"/>
      <c r="I197" s="132"/>
      <c r="J197" s="132"/>
      <c r="K197" s="132"/>
    </row>
    <row r="198" spans="3:11" x14ac:dyDescent="0.25">
      <c r="C198" s="181"/>
      <c r="F198" s="14"/>
      <c r="H198" s="132"/>
      <c r="I198" s="132"/>
      <c r="J198" s="132"/>
      <c r="K198" s="132"/>
    </row>
    <row r="199" spans="3:11" x14ac:dyDescent="0.25">
      <c r="C199" s="181"/>
      <c r="F199" s="14"/>
      <c r="H199" s="132"/>
      <c r="I199" s="132"/>
      <c r="J199" s="132"/>
      <c r="K199" s="132"/>
    </row>
    <row r="200" spans="3:11" x14ac:dyDescent="0.25">
      <c r="C200" s="181"/>
      <c r="F200" s="14"/>
      <c r="H200" s="132"/>
      <c r="I200" s="132"/>
      <c r="J200" s="132"/>
      <c r="K200" s="132"/>
    </row>
    <row r="201" spans="3:11" x14ac:dyDescent="0.25">
      <c r="C201" s="181"/>
      <c r="F201" s="14"/>
      <c r="H201" s="132"/>
      <c r="I201" s="132"/>
      <c r="J201" s="132"/>
      <c r="K201" s="132"/>
    </row>
    <row r="202" spans="3:11" x14ac:dyDescent="0.25">
      <c r="C202" s="181"/>
      <c r="F202" s="14"/>
      <c r="H202" s="132"/>
      <c r="I202" s="132"/>
      <c r="J202" s="132"/>
      <c r="K202" s="132"/>
    </row>
    <row r="203" spans="3:11" x14ac:dyDescent="0.25">
      <c r="C203" s="181"/>
      <c r="F203" s="14"/>
      <c r="H203" s="132"/>
      <c r="I203" s="132"/>
      <c r="J203" s="132"/>
      <c r="K203" s="132"/>
    </row>
    <row r="204" spans="3:11" x14ac:dyDescent="0.25">
      <c r="C204" s="181"/>
      <c r="F204" s="14"/>
      <c r="H204" s="132"/>
      <c r="I204" s="132"/>
      <c r="J204" s="132"/>
      <c r="K204" s="132"/>
    </row>
    <row r="205" spans="3:11" x14ac:dyDescent="0.25">
      <c r="C205" s="181"/>
      <c r="F205" s="14"/>
      <c r="H205" s="132"/>
      <c r="I205" s="132"/>
      <c r="J205" s="132"/>
      <c r="K205" s="132"/>
    </row>
    <row r="206" spans="3:11" x14ac:dyDescent="0.25">
      <c r="C206" s="181"/>
      <c r="F206" s="14"/>
      <c r="H206" s="132"/>
      <c r="I206" s="132"/>
      <c r="J206" s="132"/>
      <c r="K206" s="132"/>
    </row>
    <row r="207" spans="3:11" x14ac:dyDescent="0.25">
      <c r="C207" s="181"/>
      <c r="F207" s="14"/>
      <c r="H207" s="132"/>
      <c r="I207" s="132"/>
      <c r="J207" s="132"/>
      <c r="K207" s="132"/>
    </row>
    <row r="208" spans="3:11" x14ac:dyDescent="0.25">
      <c r="C208" s="181"/>
      <c r="F208" s="14"/>
      <c r="H208" s="132"/>
      <c r="I208" s="132"/>
      <c r="J208" s="132"/>
      <c r="K208" s="132"/>
    </row>
    <row r="209" spans="3:11" x14ac:dyDescent="0.25">
      <c r="C209" s="181"/>
      <c r="F209" s="14"/>
      <c r="H209" s="132"/>
      <c r="I209" s="132"/>
      <c r="J209" s="132"/>
      <c r="K209" s="132"/>
    </row>
    <row r="210" spans="3:11" x14ac:dyDescent="0.25">
      <c r="C210" s="181"/>
      <c r="F210" s="14"/>
      <c r="H210" s="132"/>
      <c r="I210" s="132"/>
      <c r="J210" s="132"/>
      <c r="K210" s="132"/>
    </row>
    <row r="211" spans="3:11" x14ac:dyDescent="0.25">
      <c r="C211" s="181"/>
      <c r="F211" s="14"/>
      <c r="H211" s="132"/>
      <c r="I211" s="132"/>
      <c r="J211" s="132"/>
      <c r="K211" s="132"/>
    </row>
    <row r="212" spans="3:11" x14ac:dyDescent="0.25">
      <c r="C212" s="181"/>
      <c r="F212" s="14"/>
      <c r="H212" s="132"/>
      <c r="I212" s="132"/>
      <c r="J212" s="132"/>
      <c r="K212" s="132"/>
    </row>
    <row r="213" spans="3:11" x14ac:dyDescent="0.25">
      <c r="C213" s="181"/>
      <c r="F213" s="14"/>
      <c r="H213" s="132"/>
      <c r="I213" s="132"/>
      <c r="J213" s="132"/>
      <c r="K213" s="132"/>
    </row>
    <row r="214" spans="3:11" x14ac:dyDescent="0.25">
      <c r="C214" s="181"/>
      <c r="F214" s="14"/>
      <c r="H214" s="132"/>
      <c r="I214" s="132"/>
      <c r="J214" s="132"/>
      <c r="K214" s="132"/>
    </row>
    <row r="215" spans="3:11" x14ac:dyDescent="0.25">
      <c r="C215" s="181"/>
      <c r="F215" s="14"/>
      <c r="H215" s="132"/>
      <c r="I215" s="132"/>
      <c r="J215" s="132"/>
      <c r="K215" s="132"/>
    </row>
    <row r="216" spans="3:11" x14ac:dyDescent="0.25">
      <c r="C216" s="181"/>
      <c r="F216" s="14"/>
      <c r="H216" s="132"/>
      <c r="I216" s="132"/>
      <c r="J216" s="132"/>
      <c r="K216" s="132"/>
    </row>
    <row r="217" spans="3:11" x14ac:dyDescent="0.25">
      <c r="C217" s="181"/>
      <c r="F217" s="14"/>
      <c r="H217" s="132"/>
      <c r="I217" s="132"/>
      <c r="J217" s="132"/>
      <c r="K217" s="132"/>
    </row>
    <row r="218" spans="3:11" x14ac:dyDescent="0.25">
      <c r="C218" s="181"/>
      <c r="F218" s="14"/>
      <c r="H218" s="132"/>
      <c r="I218" s="132"/>
      <c r="J218" s="132"/>
      <c r="K218" s="132"/>
    </row>
    <row r="219" spans="3:11" x14ac:dyDescent="0.25">
      <c r="C219" s="181"/>
      <c r="F219" s="14"/>
      <c r="H219" s="132"/>
      <c r="I219" s="132"/>
      <c r="J219" s="132"/>
      <c r="K219" s="132"/>
    </row>
    <row r="220" spans="3:11" x14ac:dyDescent="0.25">
      <c r="C220" s="181"/>
      <c r="F220" s="14"/>
      <c r="H220" s="132"/>
      <c r="I220" s="132"/>
      <c r="J220" s="132"/>
      <c r="K220" s="132"/>
    </row>
    <row r="221" spans="3:11" x14ac:dyDescent="0.25">
      <c r="C221" s="181"/>
      <c r="F221" s="14"/>
      <c r="H221" s="132"/>
      <c r="I221" s="132"/>
      <c r="J221" s="132"/>
      <c r="K221" s="132"/>
    </row>
    <row r="222" spans="3:11" x14ac:dyDescent="0.25">
      <c r="C222" s="181"/>
      <c r="F222" s="14"/>
      <c r="H222" s="132"/>
      <c r="I222" s="132"/>
      <c r="J222" s="132"/>
      <c r="K222" s="132"/>
    </row>
    <row r="223" spans="3:11" x14ac:dyDescent="0.25">
      <c r="C223" s="181"/>
      <c r="F223" s="14"/>
      <c r="H223" s="132"/>
      <c r="I223" s="132"/>
      <c r="J223" s="132"/>
      <c r="K223" s="132"/>
    </row>
    <row r="224" spans="3:11" x14ac:dyDescent="0.25">
      <c r="C224" s="181"/>
      <c r="F224" s="14"/>
      <c r="H224" s="132"/>
      <c r="I224" s="132"/>
      <c r="J224" s="132"/>
      <c r="K224" s="132"/>
    </row>
    <row r="225" spans="3:11" x14ac:dyDescent="0.25">
      <c r="C225" s="181"/>
      <c r="F225" s="14"/>
      <c r="H225" s="132"/>
      <c r="I225" s="132"/>
      <c r="J225" s="132"/>
      <c r="K225" s="132"/>
    </row>
    <row r="226" spans="3:11" x14ac:dyDescent="0.25">
      <c r="C226" s="181"/>
      <c r="F226" s="14"/>
      <c r="H226" s="132"/>
      <c r="I226" s="132"/>
      <c r="J226" s="132"/>
      <c r="K226" s="132"/>
    </row>
    <row r="227" spans="3:11" x14ac:dyDescent="0.25">
      <c r="C227" s="181"/>
      <c r="F227" s="14"/>
      <c r="H227" s="132"/>
      <c r="I227" s="132"/>
      <c r="J227" s="132"/>
      <c r="K227" s="132"/>
    </row>
    <row r="228" spans="3:11" x14ac:dyDescent="0.25">
      <c r="F228" s="14"/>
      <c r="H228" s="132"/>
      <c r="I228" s="132"/>
      <c r="J228" s="132"/>
      <c r="K228" s="132"/>
    </row>
    <row r="229" spans="3:11" x14ac:dyDescent="0.25">
      <c r="F229" s="14"/>
      <c r="H229" s="132"/>
      <c r="I229" s="132"/>
      <c r="J229" s="132"/>
      <c r="K229" s="132"/>
    </row>
    <row r="230" spans="3:11" x14ac:dyDescent="0.25">
      <c r="F230" s="14"/>
      <c r="H230" s="132"/>
      <c r="I230" s="132"/>
      <c r="J230" s="132"/>
      <c r="K230" s="132"/>
    </row>
    <row r="231" spans="3:11" x14ac:dyDescent="0.25">
      <c r="F231" s="14"/>
      <c r="H231" s="132"/>
      <c r="I231" s="132"/>
      <c r="J231" s="132"/>
      <c r="K231" s="132"/>
    </row>
    <row r="232" spans="3:11" x14ac:dyDescent="0.25">
      <c r="F232" s="14"/>
      <c r="H232" s="132"/>
      <c r="I232" s="132"/>
      <c r="J232" s="132"/>
      <c r="K232" s="132"/>
    </row>
    <row r="233" spans="3:11" x14ac:dyDescent="0.25">
      <c r="F233" s="14"/>
      <c r="H233" s="132"/>
      <c r="I233" s="132"/>
      <c r="J233" s="132"/>
      <c r="K233" s="132"/>
    </row>
    <row r="234" spans="3:11" x14ac:dyDescent="0.25">
      <c r="F234" s="14"/>
      <c r="H234" s="132"/>
      <c r="I234" s="132"/>
      <c r="J234" s="132"/>
      <c r="K234" s="132"/>
    </row>
    <row r="235" spans="3:11" x14ac:dyDescent="0.25">
      <c r="F235" s="14"/>
      <c r="H235" s="132"/>
      <c r="I235" s="132"/>
      <c r="J235" s="132"/>
      <c r="K235" s="132"/>
    </row>
    <row r="236" spans="3:11" x14ac:dyDescent="0.25">
      <c r="F236" s="14"/>
      <c r="H236" s="132"/>
      <c r="I236" s="132"/>
      <c r="J236" s="132"/>
      <c r="K236" s="132"/>
    </row>
    <row r="237" spans="3:11" x14ac:dyDescent="0.25">
      <c r="F237" s="14"/>
      <c r="H237" s="132"/>
      <c r="I237" s="132"/>
      <c r="J237" s="132"/>
      <c r="K237" s="132"/>
    </row>
    <row r="238" spans="3:11" x14ac:dyDescent="0.25">
      <c r="F238" s="14"/>
      <c r="H238" s="132"/>
      <c r="I238" s="132"/>
      <c r="J238" s="132"/>
      <c r="K238" s="132"/>
    </row>
    <row r="239" spans="3:11" x14ac:dyDescent="0.25">
      <c r="F239" s="14"/>
      <c r="H239" s="132"/>
      <c r="I239" s="132"/>
      <c r="J239" s="132"/>
      <c r="K239" s="132"/>
    </row>
    <row r="240" spans="3:11" x14ac:dyDescent="0.25">
      <c r="H240" s="132"/>
      <c r="I240" s="132"/>
      <c r="J240" s="132"/>
      <c r="K240" s="132"/>
    </row>
    <row r="241" spans="8:11" x14ac:dyDescent="0.25">
      <c r="H241" s="132"/>
      <c r="I241" s="132"/>
      <c r="J241" s="132"/>
      <c r="K241" s="132"/>
    </row>
    <row r="242" spans="8:11" x14ac:dyDescent="0.25">
      <c r="H242" s="132"/>
      <c r="I242" s="132"/>
      <c r="J242" s="132"/>
      <c r="K242" s="132"/>
    </row>
    <row r="243" spans="8:11" x14ac:dyDescent="0.25">
      <c r="H243" s="132"/>
      <c r="I243" s="132"/>
      <c r="J243" s="132"/>
      <c r="K243" s="132"/>
    </row>
    <row r="244" spans="8:11" x14ac:dyDescent="0.25">
      <c r="H244" s="132"/>
      <c r="I244" s="132"/>
      <c r="J244" s="132"/>
      <c r="K244" s="132"/>
    </row>
    <row r="245" spans="8:11" x14ac:dyDescent="0.25">
      <c r="H245" s="132"/>
      <c r="I245" s="132"/>
      <c r="J245" s="132"/>
      <c r="K245" s="132"/>
    </row>
    <row r="246" spans="8:11" x14ac:dyDescent="0.25">
      <c r="H246" s="132"/>
      <c r="I246" s="132"/>
      <c r="J246" s="132"/>
      <c r="K246" s="132"/>
    </row>
    <row r="247" spans="8:11" x14ac:dyDescent="0.25">
      <c r="H247" s="132"/>
      <c r="I247" s="132"/>
      <c r="J247" s="132"/>
      <c r="K247" s="132"/>
    </row>
    <row r="248" spans="8:11" x14ac:dyDescent="0.25">
      <c r="H248" s="132"/>
      <c r="I248" s="132"/>
      <c r="J248" s="132"/>
      <c r="K248" s="132"/>
    </row>
    <row r="249" spans="8:11" x14ac:dyDescent="0.25">
      <c r="H249" s="132"/>
      <c r="I249" s="132"/>
      <c r="J249" s="132"/>
      <c r="K249" s="132"/>
    </row>
    <row r="250" spans="8:11" x14ac:dyDescent="0.25">
      <c r="H250" s="132"/>
      <c r="I250" s="132"/>
      <c r="J250" s="132"/>
      <c r="K250" s="132"/>
    </row>
    <row r="251" spans="8:11" x14ac:dyDescent="0.25">
      <c r="H251" s="132"/>
      <c r="I251" s="132"/>
      <c r="J251" s="132"/>
      <c r="K251" s="132"/>
    </row>
    <row r="252" spans="8:11" x14ac:dyDescent="0.25">
      <c r="H252" s="132"/>
      <c r="I252" s="132"/>
      <c r="J252" s="132"/>
      <c r="K252" s="132"/>
    </row>
    <row r="253" spans="8:11" x14ac:dyDescent="0.25">
      <c r="H253" s="132"/>
      <c r="I253" s="132"/>
      <c r="J253" s="132"/>
      <c r="K253" s="132"/>
    </row>
    <row r="254" spans="8:11" x14ac:dyDescent="0.25">
      <c r="H254" s="132"/>
      <c r="I254" s="132"/>
      <c r="J254" s="132"/>
      <c r="K254" s="132"/>
    </row>
    <row r="255" spans="8:11" x14ac:dyDescent="0.25">
      <c r="H255" s="132"/>
      <c r="I255" s="132"/>
      <c r="J255" s="132"/>
      <c r="K255" s="132"/>
    </row>
    <row r="256" spans="8:11" x14ac:dyDescent="0.25">
      <c r="H256" s="132"/>
      <c r="I256" s="132"/>
      <c r="J256" s="132"/>
      <c r="K256" s="132"/>
    </row>
    <row r="257" spans="8:11" x14ac:dyDescent="0.25">
      <c r="H257" s="132"/>
      <c r="I257" s="132"/>
      <c r="J257" s="132"/>
      <c r="K257" s="132"/>
    </row>
    <row r="258" spans="8:11" x14ac:dyDescent="0.25">
      <c r="H258" s="132"/>
      <c r="I258" s="132"/>
      <c r="J258" s="132"/>
      <c r="K258" s="132"/>
    </row>
    <row r="259" spans="8:11" x14ac:dyDescent="0.25">
      <c r="H259" s="132"/>
      <c r="I259" s="132"/>
      <c r="J259" s="132"/>
      <c r="K259" s="132"/>
    </row>
    <row r="260" spans="8:11" x14ac:dyDescent="0.25">
      <c r="H260" s="132"/>
      <c r="I260" s="132"/>
      <c r="J260" s="132"/>
      <c r="K260" s="132"/>
    </row>
    <row r="261" spans="8:11" x14ac:dyDescent="0.25">
      <c r="H261" s="132"/>
      <c r="I261" s="132"/>
      <c r="J261" s="132"/>
      <c r="K261" s="132"/>
    </row>
    <row r="262" spans="8:11" x14ac:dyDescent="0.25">
      <c r="H262" s="132"/>
      <c r="I262" s="132"/>
      <c r="J262" s="132"/>
      <c r="K262" s="132"/>
    </row>
    <row r="263" spans="8:11" x14ac:dyDescent="0.25">
      <c r="H263" s="132"/>
      <c r="I263" s="132"/>
      <c r="J263" s="132"/>
      <c r="K263" s="132"/>
    </row>
    <row r="264" spans="8:11" x14ac:dyDescent="0.25">
      <c r="H264" s="132"/>
      <c r="I264" s="132"/>
      <c r="J264" s="132"/>
      <c r="K264" s="132"/>
    </row>
    <row r="265" spans="8:11" x14ac:dyDescent="0.25">
      <c r="H265" s="132"/>
      <c r="I265" s="132"/>
      <c r="J265" s="132"/>
      <c r="K265" s="132"/>
    </row>
    <row r="266" spans="8:11" x14ac:dyDescent="0.25">
      <c r="H266" s="132"/>
      <c r="I266" s="132"/>
      <c r="J266" s="132"/>
      <c r="K266" s="132"/>
    </row>
  </sheetData>
  <mergeCells count="1">
    <mergeCell ref="B4:G4"/>
  </mergeCells>
  <hyperlinks>
    <hyperlink ref="B4" r:id="rId1" display="http://elektroniks.by/_x000a__x000a_ С 01.07.2017г         IBAN: BY74OLMP30120005640460000933 в ОАО “Белгазпромбанк” ЦБУ №706_x000a_                                   BIC: OLMPBY2X_x000a_" xr:uid="{C7AE2D7F-B447-4D6F-A732-EF91995ED3CB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Buhg01</dc:creator>
  <cp:lastModifiedBy>user</cp:lastModifiedBy>
  <dcterms:created xsi:type="dcterms:W3CDTF">2024-03-07T09:51:21Z</dcterms:created>
  <dcterms:modified xsi:type="dcterms:W3CDTF">2024-05-06T07:51:22Z</dcterms:modified>
</cp:coreProperties>
</file>